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640" windowHeight="11160" activeTab="3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الملاحظات " sheetId="5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definedNames>
    <definedName name="_xlnm._FilterDatabase" localSheetId="3" hidden="1">'تقرير المصروفات '!$B$4:$K$298</definedName>
    <definedName name="_xlnm.Print_Area" localSheetId="0">'الغلاف '!$A$1:$J$35</definedName>
    <definedName name="_xlnm.Print_Area" localSheetId="3">'تقرير المصروفات '!$A$1:$K$296</definedName>
  </definedNames>
  <calcPr calcId="144525"/>
</workbook>
</file>

<file path=xl/calcChain.xml><?xml version="1.0" encoding="utf-8"?>
<calcChain xmlns="http://schemas.openxmlformats.org/spreadsheetml/2006/main">
  <c r="E298" i="1" l="1"/>
  <c r="F298" i="1"/>
  <c r="G298" i="1"/>
  <c r="H298" i="1"/>
  <c r="I298" i="1"/>
  <c r="J298" i="1"/>
  <c r="K298" i="1"/>
  <c r="D298" i="1"/>
  <c r="J33" i="12" l="1"/>
  <c r="J34" i="12"/>
  <c r="J35" i="12"/>
  <c r="J36" i="12"/>
  <c r="J37" i="12"/>
  <c r="J18" i="12"/>
  <c r="J28" i="12" l="1"/>
  <c r="J29" i="12"/>
  <c r="J30" i="12"/>
  <c r="J31" i="12"/>
  <c r="J32" i="12"/>
  <c r="O14" i="2"/>
  <c r="N14" i="2"/>
  <c r="I14" i="2"/>
  <c r="P14" i="2" s="1"/>
  <c r="F7" i="2"/>
  <c r="F8" i="2"/>
  <c r="F9" i="2"/>
  <c r="F10" i="2"/>
  <c r="F6" i="2"/>
  <c r="P9" i="2"/>
  <c r="N10" i="2"/>
  <c r="P10" i="2" s="1"/>
  <c r="N8" i="2"/>
  <c r="P8" i="2" s="1"/>
  <c r="N7" i="2"/>
  <c r="P7" i="2" s="1"/>
  <c r="O6" i="2"/>
  <c r="P6" i="2" s="1"/>
  <c r="J17" i="12" l="1"/>
  <c r="J26" i="2" l="1"/>
  <c r="K26" i="2"/>
  <c r="L26" i="2"/>
  <c r="H19" i="2"/>
  <c r="H26" i="2" s="1"/>
  <c r="G19" i="2"/>
  <c r="G26" i="2" s="1"/>
  <c r="I19" i="2"/>
  <c r="I26" i="2" s="1"/>
  <c r="E12" i="2"/>
  <c r="E26" i="2" s="1"/>
  <c r="D12" i="2"/>
  <c r="D26" i="2" s="1"/>
  <c r="F12" i="2"/>
  <c r="F26" i="2" s="1"/>
  <c r="D56" i="12" l="1"/>
  <c r="N12" i="2" l="1"/>
  <c r="O12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P5" i="2" s="1"/>
  <c r="J8" i="12"/>
  <c r="J9" i="12"/>
  <c r="J10" i="12"/>
  <c r="J11" i="12"/>
  <c r="J12" i="12"/>
  <c r="J13" i="12"/>
  <c r="J14" i="12"/>
  <c r="J15" i="12"/>
  <c r="J16" i="12"/>
  <c r="J19" i="12"/>
  <c r="J20" i="12"/>
  <c r="J21" i="12"/>
  <c r="J22" i="12"/>
  <c r="J23" i="12"/>
  <c r="J24" i="12"/>
  <c r="J25" i="12"/>
  <c r="J26" i="12"/>
  <c r="J2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7" i="12"/>
  <c r="H56" i="12"/>
  <c r="J56" i="12" s="1"/>
  <c r="P26" i="2" l="1"/>
  <c r="P25" i="2"/>
  <c r="P19" i="2"/>
  <c r="P12" i="2"/>
  <c r="P18" i="2"/>
  <c r="P21" i="2"/>
  <c r="P22" i="2"/>
  <c r="P24" i="2"/>
  <c r="P20" i="2"/>
  <c r="J58" i="12"/>
  <c r="C17" i="11" l="1"/>
  <c r="C8" i="11"/>
  <c r="C19" i="11" l="1"/>
</calcChain>
</file>

<file path=xl/sharedStrings.xml><?xml version="1.0" encoding="utf-8"?>
<sst xmlns="http://schemas.openxmlformats.org/spreadsheetml/2006/main" count="592" uniqueCount="468">
  <si>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</si>
  <si>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</si>
  <si>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</si>
  <si>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</si>
  <si>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</si>
  <si>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</si>
  <si>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</si>
  <si>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</si>
  <si>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</si>
  <si>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</si>
  <si>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</si>
  <si>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</si>
  <si>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</si>
  <si>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</si>
  <si>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</si>
  <si>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</si>
  <si>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</si>
  <si>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</si>
  <si>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</si>
  <si>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</si>
  <si>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</si>
  <si>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</si>
  <si>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</si>
  <si>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</si>
  <si>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</si>
  <si>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</si>
  <si>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</si>
  <si>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</si>
  <si>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</si>
  <si>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</si>
  <si>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</si>
  <si>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</si>
  <si>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</si>
  <si>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</si>
  <si>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</si>
  <si>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</si>
  <si>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</si>
  <si>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</si>
  <si>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</si>
  <si>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</si>
  <si>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</si>
  <si>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</si>
  <si>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</si>
  <si>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</si>
  <si>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</si>
  <si>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</si>
  <si>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</si>
  <si>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</si>
  <si>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</si>
  <si>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</si>
  <si>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</si>
  <si>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</si>
  <si>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</si>
  <si>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</si>
  <si>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</si>
  <si>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</si>
  <si>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</si>
  <si>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</si>
  <si>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</si>
  <si>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</si>
  <si>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</si>
  <si>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</si>
  <si>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</si>
  <si>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</si>
  <si>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</si>
  <si>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</si>
  <si>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</si>
  <si>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</si>
  <si>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</si>
  <si>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</si>
  <si>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</si>
  <si>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</si>
  <si>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</si>
  <si>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</si>
  <si>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</si>
  <si>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</si>
  <si>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</si>
  <si>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</si>
  <si>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</si>
  <si>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</si>
  <si>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</si>
  <si>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</si>
  <si>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</si>
  <si>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</si>
  <si>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</si>
  <si>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</si>
  <si>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</si>
  <si>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</si>
  <si>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</si>
  <si>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</si>
  <si>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</si>
  <si>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</si>
  <si>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</si>
  <si>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</si>
  <si>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</si>
  <si>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</si>
  <si>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</si>
  <si>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</si>
  <si>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</si>
  <si>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</si>
  <si>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</si>
  <si>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</si>
  <si>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</si>
  <si>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</si>
  <si>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</si>
  <si>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</si>
  <si>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</si>
  <si>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</si>
  <si>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</si>
  <si>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</si>
  <si>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</si>
  <si>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</si>
  <si>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</si>
  <si>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</si>
  <si>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</si>
  <si>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</si>
  <si>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</si>
  <si>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</si>
  <si>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</si>
  <si>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</si>
  <si>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</si>
  <si>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</si>
  <si>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</si>
  <si>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</si>
  <si>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</si>
  <si>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</si>
  <si>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</si>
  <si>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</si>
  <si>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</si>
  <si>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</si>
  <si>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</si>
  <si>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</si>
  <si>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</si>
  <si>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</si>
  <si>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</si>
  <si>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</si>
  <si>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</si>
  <si>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</si>
  <si>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</si>
  <si>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</si>
  <si>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</si>
  <si>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</si>
  <si>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</si>
  <si>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</si>
  <si>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</si>
  <si>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</si>
  <si>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</si>
  <si>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</si>
  <si>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</si>
  <si>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</si>
  <si>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</si>
  <si>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</si>
  <si>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</si>
  <si>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</si>
  <si>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</si>
  <si>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</si>
  <si>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</si>
  <si>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</si>
  <si>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</si>
  <si>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</si>
  <si>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</si>
  <si>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</si>
  <si>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</si>
  <si>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</si>
  <si>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</si>
  <si>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</si>
  <si>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</si>
  <si>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</si>
  <si>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</si>
  <si>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</si>
  <si>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</si>
  <si>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</si>
  <si>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</si>
  <si>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</si>
  <si>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</si>
  <si>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</si>
  <si>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</si>
  <si>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</si>
  <si>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</si>
  <si>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</si>
  <si>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</si>
  <si>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</si>
  <si>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</si>
  <si>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</si>
  <si>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</si>
  <si>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</si>
  <si>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</si>
  <si>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</si>
  <si>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</si>
  <si>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</si>
  <si>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</si>
  <si>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</si>
  <si>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</si>
  <si>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</si>
  <si>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</si>
  <si>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</si>
  <si>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</si>
  <si>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</si>
  <si>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</si>
  <si>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</si>
  <si>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</si>
  <si>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</si>
  <si>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</si>
  <si>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</si>
  <si>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</si>
  <si>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</si>
  <si>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</si>
  <si>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</si>
  <si>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</si>
  <si>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</si>
  <si>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</si>
  <si>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</si>
  <si>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</si>
  <si>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</si>
  <si>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</si>
  <si>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</si>
  <si>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</si>
  <si>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</si>
  <si>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</si>
  <si>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</si>
  <si>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</si>
  <si>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</si>
  <si>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</si>
  <si>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</si>
  <si>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</si>
  <si>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</si>
  <si>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</si>
  <si>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</si>
  <si>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</si>
  <si>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</si>
  <si>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</si>
  <si>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</si>
  <si>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</si>
  <si>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</si>
  <si>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</si>
  <si>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</si>
  <si>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</si>
  <si>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</si>
  <si>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</si>
  <si>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</si>
  <si>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</si>
  <si>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</si>
  <si>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</si>
  <si>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</si>
  <si>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</si>
  <si>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</si>
  <si>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</si>
  <si>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</si>
  <si>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</si>
  <si>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</si>
  <si>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</si>
  <si>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</si>
  <si>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</si>
  <si>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</si>
  <si>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</si>
  <si>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</si>
  <si>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</si>
  <si>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</si>
  <si>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</si>
  <si>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</si>
  <si>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</si>
  <si>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</si>
  <si>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</si>
  <si>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</si>
  <si>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</si>
  <si>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</si>
  <si>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</si>
  <si>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</si>
  <si>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</si>
  <si>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</si>
  <si>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</si>
  <si>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</si>
  <si>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</si>
  <si>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</si>
  <si>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</si>
  <si>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</si>
  <si>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</si>
  <si>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</si>
  <si>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</si>
  <si>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</si>
  <si>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</si>
  <si>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</si>
  <si>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</si>
  <si>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</si>
  <si>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</si>
  <si>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</si>
  <si>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</si>
  <si>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</si>
  <si>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</si>
  <si>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</si>
  <si>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</si>
  <si>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</si>
  <si>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</si>
  <si>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</si>
  <si>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</si>
  <si>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</si>
  <si>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</si>
  <si>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</si>
  <si>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</si>
  <si>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</si>
  <si>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</si>
  <si>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</si>
  <si>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</si>
  <si>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</si>
  <si>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</si>
  <si>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</si>
  <si>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</si>
  <si>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</si>
  <si>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</si>
  <si>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</si>
  <si>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</si>
  <si>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</si>
  <si>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</si>
  <si>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</si>
  <si>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</si>
  <si>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</si>
  <si>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</si>
  <si>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</si>
  <si>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</si>
  <si>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</si>
  <si>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</si>
  <si>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</si>
  <si>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</si>
  <si>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</si>
  <si>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</si>
  <si>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</si>
  <si>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</si>
  <si>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</si>
  <si>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</si>
  <si>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</si>
  <si>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</si>
  <si>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</si>
  <si>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</si>
  <si>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</si>
  <si>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</si>
  <si>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</si>
  <si>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</si>
  <si>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</si>
  <si>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</si>
  <si>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</si>
  <si>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</si>
  <si>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</si>
  <si>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</si>
  <si>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</si>
  <si>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</si>
  <si>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</si>
  <si>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</si>
  <si>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</si>
  <si>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</si>
  <si>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</si>
  <si>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</si>
  <si>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</si>
  <si>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</si>
  <si>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</si>
  <si>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</si>
  <si>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</si>
  <si>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</si>
  <si>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</si>
  <si>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</si>
  <si>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</si>
  <si>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</si>
  <si>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</si>
  <si>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</si>
  <si>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</si>
  <si>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</si>
  <si>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</si>
  <si>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</si>
  <si>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</si>
  <si>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</si>
  <si>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</si>
  <si>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</si>
  <si>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</si>
  <si>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</si>
  <si>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</si>
  <si>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</si>
  <si>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</si>
  <si>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</si>
  <si>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</si>
  <si>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</si>
  <si>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</si>
  <si>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</si>
  <si>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</si>
  <si>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</si>
  <si>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</si>
  <si>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</si>
  <si>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</si>
  <si>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</si>
  <si>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</si>
  <si>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</si>
  <si>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</si>
  <si>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</si>
  <si>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</si>
  <si>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</si>
  <si>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</si>
  <si>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</si>
  <si>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</si>
  <si>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</si>
  <si>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</si>
  <si>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</si>
  <si>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</si>
  <si>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</si>
  <si>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</si>
  <si>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</si>
  <si>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</si>
  <si>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</si>
  <si>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</si>
  <si>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</si>
  <si>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</si>
  <si>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</si>
  <si>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</si>
  <si>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</si>
  <si>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</si>
  <si>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</si>
  <si>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</si>
  <si>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</si>
  <si>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</si>
  <si>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</si>
  <si>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</si>
  <si>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</si>
  <si>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</si>
  <si>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</si>
  <si>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</si>
  <si>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</si>
  <si>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تقرير بالأصول الثابتة بتاريخ ... /  .... /   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</si>
  <si>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</si>
  <si>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</si>
  <si>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</si>
  <si>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</si>
  <si>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</si>
  <si>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</si>
  <si>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</si>
  <si>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</si>
  <si>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تقرير بالإلتزامات وصافي اًلأصول بتاريخ ... /  .... /   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</si>
  <si>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</si>
  <si>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</si>
  <si>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</si>
  <si>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</si>
  <si>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</si>
  <si>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</si>
  <si>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</si>
  <si>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تبرعات وايرادات مقيدة</t>
  </si>
  <si>
    <t xml:space="preserve">تبرعات وايرادات غير مقيده  </t>
  </si>
  <si>
    <t xml:space="preserve">.مصاريف برامج وانشطة  كسوة العيد </t>
  </si>
  <si>
    <t xml:space="preserve">.مصاريف برامج وانشطة  - الهدر الاستهلاكي  </t>
  </si>
  <si>
    <t xml:space="preserve"> مصاريف برامج وانشطة كسوة العيد  - </t>
  </si>
  <si>
    <t xml:space="preserve">تبرعات عينية - السلة الغذائية </t>
  </si>
  <si>
    <t xml:space="preserve">تبرعات عينية - الهدر الاستهلاكي </t>
  </si>
  <si>
    <t xml:space="preserve">تبرعات عينية - رداء المودة </t>
  </si>
  <si>
    <t xml:space="preserve">تبرعات عينية - كفالة طالب </t>
  </si>
  <si>
    <t xml:space="preserve">تبرعات عينية - كسوة الشتاء </t>
  </si>
  <si>
    <t xml:space="preserve">مصروفات  عينية - رداء المودة </t>
  </si>
  <si>
    <t xml:space="preserve">مصروفات  عينية - السلة الغذائية </t>
  </si>
  <si>
    <t xml:space="preserve">مصروفات  عينية - الهدر الاستهلاكي </t>
  </si>
  <si>
    <t xml:space="preserve">مصروفات عينية - كفالة طالب </t>
  </si>
  <si>
    <t xml:space="preserve">مصروفات عينية - كسوة الشتاء </t>
  </si>
  <si>
    <t xml:space="preserve">مصروفات عينية - كسوة العيد </t>
  </si>
  <si>
    <t xml:space="preserve">تبرعات عينية - كسوة العيد </t>
  </si>
  <si>
    <t xml:space="preserve">تقرير مصاريف الجمعية حسب التصنيف الوظيفي للفترة من 1 /7 / 2021      الى 30 /9/ 2021    </t>
  </si>
  <si>
    <t>مصروفات  عينية - رداء المودة</t>
  </si>
  <si>
    <t xml:space="preserve"> مصاريف برامج وانشطة - الهدر الاستهلاكي </t>
  </si>
  <si>
    <t xml:space="preserve">مصروفات  عينية - اهدر الاستهلاكي </t>
  </si>
  <si>
    <t xml:space="preserve">مصروفات  عينية - عام للجمعية </t>
  </si>
  <si>
    <t xml:space="preserve">مصروفات  عينية - كفالة طالب </t>
  </si>
  <si>
    <t xml:space="preserve"> مصاريف برامج وانشطة - رداء المودة </t>
  </si>
  <si>
    <t>تقرير إيرادات ومصروفات البرامج والأنشطة المقيدة للفترة من 1 / 7 /  2021     الى  30 / 9/   2021</t>
  </si>
  <si>
    <t xml:space="preserve">.مصاريف برامج وانشطة  - رداء المودة   </t>
  </si>
  <si>
    <t xml:space="preserve">مصروفات عينية - عام للجمعية </t>
  </si>
  <si>
    <t xml:space="preserve">تبرعات عينية - عام للجمعية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</si>
</sst>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66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name val="Arial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314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20" fillId="4" borderId="10" xfId="0" applyFont="1" applyFill="1" applyBorder="1" applyAlignment="1">
      <alignment horizontal="right" vertical="center" wrapText="1" readingOrder="2"/>
    </xf>
    <xf numFmtId="0" fontId="21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4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vertical="center" readingOrder="2"/>
    </xf>
    <xf numFmtId="0" fontId="27" fillId="0" borderId="23" xfId="0" applyFont="1" applyBorder="1" applyAlignment="1">
      <alignment horizontal="right" vertical="center" wrapText="1" readingOrder="2"/>
    </xf>
    <xf numFmtId="0" fontId="27" fillId="0" borderId="27" xfId="0" applyFont="1" applyBorder="1" applyAlignment="1">
      <alignment horizontal="right" vertical="center" wrapText="1" readingOrder="2"/>
    </xf>
    <xf numFmtId="0" fontId="27" fillId="0" borderId="35" xfId="0" applyFont="1" applyBorder="1" applyAlignment="1">
      <alignment horizontal="right" vertical="center" wrapText="1" readingOrder="2"/>
    </xf>
    <xf numFmtId="0" fontId="18" fillId="0" borderId="23" xfId="0" applyFont="1" applyBorder="1" applyAlignment="1">
      <alignment horizontal="right" vertical="center" wrapText="1" readingOrder="2"/>
    </xf>
    <xf numFmtId="0" fontId="18" fillId="0" borderId="21" xfId="0" applyFont="1" applyBorder="1" applyAlignment="1">
      <alignment horizontal="right" vertical="center" wrapText="1" readingOrder="2"/>
    </xf>
    <xf numFmtId="0" fontId="27" fillId="0" borderId="25" xfId="0" applyFont="1" applyBorder="1" applyAlignment="1">
      <alignment horizontal="right" vertical="center" wrapText="1" readingOrder="2"/>
    </xf>
    <xf numFmtId="0" fontId="27" fillId="0" borderId="36" xfId="0" applyFont="1" applyBorder="1" applyAlignment="1">
      <alignment horizontal="right" vertical="center" wrapText="1" readingOrder="2"/>
    </xf>
    <xf numFmtId="0" fontId="27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NumberFormat="1" applyFont="1" applyFill="1" applyBorder="1" applyAlignment="1">
      <alignment vertical="center"/>
    </xf>
    <xf numFmtId="0" fontId="1" fillId="0" borderId="46" xfId="0" applyFont="1" applyBorder="1"/>
    <xf numFmtId="0" fontId="1" fillId="0" borderId="49" xfId="0" applyNumberFormat="1" applyFont="1" applyFill="1" applyBorder="1" applyAlignment="1">
      <alignment vertical="center"/>
    </xf>
    <xf numFmtId="0" fontId="5" fillId="0" borderId="49" xfId="0" applyNumberFormat="1" applyFont="1" applyBorder="1"/>
    <xf numFmtId="0" fontId="7" fillId="0" borderId="49" xfId="0" applyNumberFormat="1" applyFont="1" applyBorder="1"/>
    <xf numFmtId="0" fontId="7" fillId="0" borderId="49" xfId="0" applyNumberFormat="1" applyFont="1" applyBorder="1" applyAlignment="1">
      <alignment horizontal="right"/>
    </xf>
    <xf numFmtId="0" fontId="34" fillId="0" borderId="49" xfId="0" applyNumberFormat="1" applyFont="1" applyBorder="1"/>
    <xf numFmtId="0" fontId="31" fillId="0" borderId="49" xfId="0" applyFont="1" applyBorder="1"/>
    <xf numFmtId="0" fontId="31" fillId="0" borderId="52" xfId="0" applyFont="1" applyBorder="1"/>
    <xf numFmtId="0" fontId="36" fillId="9" borderId="55" xfId="0" applyFont="1" applyFill="1" applyBorder="1" applyAlignment="1">
      <alignment vertical="center"/>
    </xf>
    <xf numFmtId="165" fontId="36" fillId="9" borderId="56" xfId="0" applyNumberFormat="1" applyFont="1" applyFill="1" applyBorder="1" applyAlignment="1">
      <alignment horizontal="center" vertical="center"/>
    </xf>
    <xf numFmtId="0" fontId="32" fillId="6" borderId="58" xfId="0" applyFont="1" applyFill="1" applyBorder="1" applyAlignment="1">
      <alignment vertical="center"/>
    </xf>
    <xf numFmtId="0" fontId="32" fillId="6" borderId="58" xfId="0" applyFont="1" applyFill="1" applyBorder="1"/>
    <xf numFmtId="165" fontId="32" fillId="6" borderId="59" xfId="0" applyNumberFormat="1" applyFont="1" applyFill="1" applyBorder="1" applyAlignment="1">
      <alignment horizontal="center" vertical="center"/>
    </xf>
    <xf numFmtId="0" fontId="36" fillId="10" borderId="61" xfId="0" applyFont="1" applyFill="1" applyBorder="1" applyAlignment="1">
      <alignment vertical="center"/>
    </xf>
    <xf numFmtId="165" fontId="36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2" fillId="0" borderId="66" xfId="0" applyFont="1" applyBorder="1" applyAlignment="1">
      <alignment horizontal="right"/>
    </xf>
    <xf numFmtId="0" fontId="0" fillId="0" borderId="66" xfId="0" applyBorder="1"/>
    <xf numFmtId="0" fontId="39" fillId="8" borderId="41" xfId="0" applyFont="1" applyFill="1" applyBorder="1" applyAlignment="1">
      <alignment vertical="center"/>
    </xf>
    <xf numFmtId="0" fontId="39" fillId="8" borderId="43" xfId="0" applyFont="1" applyFill="1" applyBorder="1" applyAlignment="1">
      <alignment vertical="center"/>
    </xf>
    <xf numFmtId="0" fontId="39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1" fillId="0" borderId="66" xfId="0" applyFont="1" applyBorder="1"/>
    <xf numFmtId="0" fontId="23" fillId="8" borderId="66" xfId="0" applyFont="1" applyFill="1" applyBorder="1" applyAlignment="1">
      <alignment horizontal="right" vertical="center"/>
    </xf>
    <xf numFmtId="165" fontId="43" fillId="8" borderId="67" xfId="1" applyNumberFormat="1" applyFont="1" applyFill="1" applyBorder="1" applyAlignment="1">
      <alignment horizontal="center" vertical="center"/>
    </xf>
    <xf numFmtId="0" fontId="43" fillId="8" borderId="68" xfId="0" applyFont="1" applyFill="1" applyBorder="1" applyAlignment="1">
      <alignment vertical="center"/>
    </xf>
    <xf numFmtId="0" fontId="40" fillId="3" borderId="69" xfId="0" applyFont="1" applyFill="1" applyBorder="1" applyAlignment="1">
      <alignment horizontal="right" vertical="center"/>
    </xf>
    <xf numFmtId="165" fontId="40" fillId="3" borderId="70" xfId="0" applyNumberFormat="1" applyFont="1" applyFill="1" applyBorder="1" applyAlignment="1">
      <alignment horizontal="center" vertical="center"/>
    </xf>
    <xf numFmtId="0" fontId="40" fillId="3" borderId="71" xfId="0" applyFont="1" applyFill="1" applyBorder="1" applyAlignment="1">
      <alignment vertical="center"/>
    </xf>
    <xf numFmtId="0" fontId="42" fillId="8" borderId="66" xfId="0" applyFont="1" applyFill="1" applyBorder="1" applyAlignment="1">
      <alignment vertical="center"/>
    </xf>
    <xf numFmtId="165" fontId="42" fillId="8" borderId="67" xfId="0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27" fillId="0" borderId="72" xfId="0" applyFont="1" applyFill="1" applyBorder="1" applyAlignment="1">
      <alignment horizontal="center" vertical="center" wrapText="1" readingOrder="2"/>
    </xf>
    <xf numFmtId="0" fontId="27" fillId="0" borderId="0" xfId="0" applyFont="1" applyFill="1" applyBorder="1" applyAlignment="1">
      <alignment horizontal="center" vertical="center" wrapText="1" readingOrder="2"/>
    </xf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2" fillId="0" borderId="3" xfId="0" applyFont="1" applyBorder="1"/>
    <xf numFmtId="0" fontId="45" fillId="0" borderId="8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46" fillId="0" borderId="80" xfId="0" applyFont="1" applyBorder="1"/>
    <xf numFmtId="0" fontId="6" fillId="0" borderId="80" xfId="0" applyNumberFormat="1" applyFont="1" applyBorder="1"/>
    <xf numFmtId="166" fontId="0" fillId="0" borderId="0" xfId="0" applyNumberFormat="1"/>
    <xf numFmtId="0" fontId="2" fillId="0" borderId="81" xfId="0" applyNumberFormat="1" applyFont="1" applyBorder="1"/>
    <xf numFmtId="0" fontId="0" fillId="0" borderId="81" xfId="0" applyNumberFormat="1" applyFill="1" applyBorder="1"/>
    <xf numFmtId="0" fontId="4" fillId="0" borderId="81" xfId="0" applyNumberFormat="1" applyFont="1" applyBorder="1"/>
    <xf numFmtId="0" fontId="48" fillId="0" borderId="81" xfId="0" applyFont="1" applyFill="1" applyBorder="1"/>
    <xf numFmtId="0" fontId="0" fillId="0" borderId="81" xfId="0" applyNumberFormat="1" applyBorder="1"/>
    <xf numFmtId="0" fontId="1" fillId="0" borderId="81" xfId="0" applyNumberFormat="1" applyFont="1" applyBorder="1"/>
    <xf numFmtId="0" fontId="48" fillId="0" borderId="81" xfId="0" applyFont="1" applyBorder="1"/>
    <xf numFmtId="167" fontId="49" fillId="0" borderId="81" xfId="0" applyNumberFormat="1" applyFont="1" applyBorder="1"/>
    <xf numFmtId="0" fontId="49" fillId="0" borderId="81" xfId="0" applyFont="1" applyBorder="1"/>
    <xf numFmtId="1" fontId="1" fillId="0" borderId="81" xfId="0" applyNumberFormat="1" applyFont="1" applyBorder="1"/>
    <xf numFmtId="1" fontId="0" fillId="0" borderId="81" xfId="0" applyNumberFormat="1" applyBorder="1"/>
    <xf numFmtId="0" fontId="7" fillId="0" borderId="81" xfId="0" applyNumberFormat="1" applyFont="1" applyFill="1" applyBorder="1"/>
    <xf numFmtId="1" fontId="7" fillId="0" borderId="81" xfId="0" applyNumberFormat="1" applyFont="1" applyFill="1" applyBorder="1"/>
    <xf numFmtId="0" fontId="5" fillId="0" borderId="81" xfId="0" applyNumberFormat="1" applyFont="1" applyBorder="1"/>
    <xf numFmtId="0" fontId="50" fillId="0" borderId="81" xfId="0" applyNumberFormat="1" applyFont="1" applyBorder="1"/>
    <xf numFmtId="0" fontId="4" fillId="0" borderId="81" xfId="0" applyNumberFormat="1" applyFont="1" applyFill="1" applyBorder="1"/>
    <xf numFmtId="0" fontId="7" fillId="0" borderId="81" xfId="0" applyNumberFormat="1" applyFont="1" applyBorder="1"/>
    <xf numFmtId="0" fontId="1" fillId="0" borderId="81" xfId="0" applyNumberFormat="1" applyFont="1" applyFill="1" applyBorder="1"/>
    <xf numFmtId="0" fontId="1" fillId="0" borderId="81" xfId="0" applyFont="1" applyBorder="1"/>
    <xf numFmtId="0" fontId="7" fillId="0" borderId="81" xfId="0" applyFont="1" applyBorder="1"/>
    <xf numFmtId="0" fontId="2" fillId="0" borderId="81" xfId="0" applyNumberFormat="1" applyFont="1" applyFill="1" applyBorder="1"/>
    <xf numFmtId="166" fontId="0" fillId="0" borderId="0" xfId="0" applyNumberFormat="1" applyFill="1"/>
    <xf numFmtId="0" fontId="5" fillId="0" borderId="81" xfId="0" applyNumberFormat="1" applyFont="1" applyFill="1" applyBorder="1" applyAlignment="1">
      <alignment vertical="center"/>
    </xf>
    <xf numFmtId="0" fontId="1" fillId="0" borderId="81" xfId="0" applyNumberFormat="1" applyFont="1" applyBorder="1" applyAlignment="1">
      <alignment vertical="center"/>
    </xf>
    <xf numFmtId="0" fontId="1" fillId="0" borderId="81" xfId="0" applyNumberFormat="1" applyFont="1" applyFill="1" applyBorder="1" applyAlignment="1">
      <alignment vertical="center"/>
    </xf>
    <xf numFmtId="0" fontId="7" fillId="0" borderId="81" xfId="0" applyNumberFormat="1" applyFont="1" applyFill="1" applyBorder="1" applyAlignment="1">
      <alignment vertical="center"/>
    </xf>
    <xf numFmtId="0" fontId="44" fillId="0" borderId="81" xfId="0" applyNumberFormat="1" applyFont="1" applyBorder="1"/>
    <xf numFmtId="0" fontId="44" fillId="0" borderId="81" xfId="0" applyNumberFormat="1" applyFont="1" applyFill="1" applyBorder="1"/>
    <xf numFmtId="0" fontId="47" fillId="0" borderId="81" xfId="0" applyNumberFormat="1" applyFont="1" applyBorder="1"/>
    <xf numFmtId="0" fontId="7" fillId="0" borderId="81" xfId="0" applyNumberFormat="1" applyFont="1" applyBorder="1" applyAlignment="1">
      <alignment vertical="center"/>
    </xf>
    <xf numFmtId="0" fontId="7" fillId="0" borderId="84" xfId="0" applyNumberFormat="1" applyFont="1" applyFill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2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3" fillId="0" borderId="23" xfId="0" applyFont="1" applyBorder="1" applyAlignment="1">
      <alignment horizontal="center" vertical="center"/>
    </xf>
    <xf numFmtId="0" fontId="17" fillId="0" borderId="27" xfId="0" applyFont="1" applyBorder="1" applyAlignment="1">
      <alignment horizontal="right" vertical="center" wrapText="1" readingOrder="2"/>
    </xf>
    <xf numFmtId="0" fontId="53" fillId="0" borderId="21" xfId="0" applyFont="1" applyBorder="1" applyAlignment="1">
      <alignment horizontal="center" vertical="center"/>
    </xf>
    <xf numFmtId="0" fontId="54" fillId="0" borderId="26" xfId="0" applyFont="1" applyBorder="1" applyAlignment="1">
      <alignment vertical="center" wrapText="1" readingOrder="2"/>
    </xf>
    <xf numFmtId="0" fontId="52" fillId="0" borderId="22" xfId="0" applyFont="1" applyBorder="1" applyAlignment="1">
      <alignment horizontal="right" vertical="center"/>
    </xf>
    <xf numFmtId="0" fontId="55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3" fillId="0" borderId="85" xfId="0" applyFont="1" applyBorder="1" applyAlignment="1">
      <alignment horizontal="center" vertical="center"/>
    </xf>
    <xf numFmtId="0" fontId="27" fillId="0" borderId="86" xfId="0" applyFont="1" applyBorder="1" applyAlignment="1">
      <alignment horizontal="right" vertical="center" wrapText="1" readingOrder="2"/>
    </xf>
    <xf numFmtId="0" fontId="52" fillId="0" borderId="22" xfId="0" applyFont="1" applyBorder="1"/>
    <xf numFmtId="0" fontId="16" fillId="0" borderId="26" xfId="0" applyFont="1" applyBorder="1" applyAlignment="1">
      <alignment horizontal="right" vertical="center" wrapText="1" readingOrder="2"/>
    </xf>
    <xf numFmtId="0" fontId="53" fillId="11" borderId="10" xfId="0" applyFont="1" applyFill="1" applyBorder="1" applyAlignment="1">
      <alignment horizontal="center" vertical="center"/>
    </xf>
    <xf numFmtId="0" fontId="51" fillId="11" borderId="10" xfId="0" applyFont="1" applyFill="1" applyBorder="1" applyAlignment="1">
      <alignment horizontal="right" vertical="center" wrapText="1" readingOrder="2"/>
    </xf>
    <xf numFmtId="0" fontId="53" fillId="11" borderId="3" xfId="0" applyFont="1" applyFill="1" applyBorder="1" applyAlignment="1">
      <alignment horizontal="center" vertical="center"/>
    </xf>
    <xf numFmtId="0" fontId="51" fillId="11" borderId="3" xfId="0" applyFont="1" applyFill="1" applyBorder="1" applyAlignment="1">
      <alignment horizontal="right" vertical="center" wrapText="1" readingOrder="2"/>
    </xf>
    <xf numFmtId="0" fontId="58" fillId="2" borderId="90" xfId="0" applyFont="1" applyFill="1" applyBorder="1" applyAlignment="1">
      <alignment horizontal="center" vertical="center" wrapText="1" readingOrder="2"/>
    </xf>
    <xf numFmtId="0" fontId="8" fillId="0" borderId="95" xfId="0" applyFont="1" applyBorder="1" applyAlignment="1">
      <alignment horizontal="center"/>
    </xf>
    <xf numFmtId="0" fontId="0" fillId="0" borderId="101" xfId="0" applyBorder="1"/>
    <xf numFmtId="0" fontId="0" fillId="0" borderId="101" xfId="0" applyNumberFormat="1" applyBorder="1"/>
    <xf numFmtId="0" fontId="31" fillId="0" borderId="101" xfId="0" applyFont="1" applyBorder="1"/>
    <xf numFmtId="0" fontId="31" fillId="0" borderId="101" xfId="0" applyNumberFormat="1" applyFont="1" applyBorder="1"/>
    <xf numFmtId="0" fontId="31" fillId="0" borderId="102" xfId="0" applyFont="1" applyBorder="1"/>
    <xf numFmtId="0" fontId="36" fillId="9" borderId="103" xfId="0" applyFont="1" applyFill="1" applyBorder="1" applyAlignment="1">
      <alignment vertical="center"/>
    </xf>
    <xf numFmtId="0" fontId="32" fillId="6" borderId="104" xfId="0" applyFont="1" applyFill="1" applyBorder="1" applyAlignment="1">
      <alignment vertical="center"/>
    </xf>
    <xf numFmtId="0" fontId="36" fillId="10" borderId="105" xfId="0" applyFont="1" applyFill="1" applyBorder="1" applyAlignment="1">
      <alignment vertical="center"/>
    </xf>
    <xf numFmtId="0" fontId="29" fillId="0" borderId="41" xfId="0" applyFont="1" applyBorder="1" applyAlignment="1">
      <alignment horizontal="center"/>
    </xf>
    <xf numFmtId="0" fontId="8" fillId="0" borderId="75" xfId="0" applyNumberFormat="1" applyFont="1" applyBorder="1"/>
    <xf numFmtId="0" fontId="30" fillId="0" borderId="48" xfId="0" applyNumberFormat="1" applyFont="1" applyBorder="1"/>
    <xf numFmtId="0" fontId="44" fillId="0" borderId="106" xfId="0" applyNumberFormat="1" applyFont="1" applyBorder="1"/>
    <xf numFmtId="0" fontId="8" fillId="0" borderId="106" xfId="0" applyNumberFormat="1" applyFont="1" applyBorder="1"/>
    <xf numFmtId="0" fontId="33" fillId="0" borderId="51" xfId="0" applyFont="1" applyBorder="1"/>
    <xf numFmtId="0" fontId="37" fillId="9" borderId="54" xfId="0" applyNumberFormat="1" applyFont="1" applyFill="1" applyBorder="1" applyAlignment="1">
      <alignment vertical="center"/>
    </xf>
    <xf numFmtId="0" fontId="38" fillId="6" borderId="57" xfId="0" applyNumberFormat="1" applyFont="1" applyFill="1" applyBorder="1"/>
    <xf numFmtId="0" fontId="36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NumberFormat="1" applyFont="1" applyBorder="1" applyAlignment="1">
      <alignment vertical="center"/>
    </xf>
    <xf numFmtId="0" fontId="7" fillId="0" borderId="106" xfId="0" applyNumberFormat="1" applyFont="1" applyFill="1" applyBorder="1" applyAlignment="1">
      <alignment vertical="center"/>
    </xf>
    <xf numFmtId="0" fontId="7" fillId="0" borderId="106" xfId="0" applyNumberFormat="1" applyFont="1" applyFill="1" applyBorder="1" applyAlignment="1">
      <alignment horizontal="right" vertical="center"/>
    </xf>
    <xf numFmtId="0" fontId="7" fillId="0" borderId="106" xfId="0" applyNumberFormat="1" applyFont="1" applyBorder="1"/>
    <xf numFmtId="0" fontId="33" fillId="0" borderId="48" xfId="0" applyNumberFormat="1" applyFont="1" applyBorder="1"/>
    <xf numFmtId="0" fontId="35" fillId="0" borderId="48" xfId="0" applyNumberFormat="1" applyFont="1" applyBorder="1"/>
    <xf numFmtId="0" fontId="36" fillId="9" borderId="54" xfId="0" applyFont="1" applyFill="1" applyBorder="1" applyAlignment="1">
      <alignment vertical="center"/>
    </xf>
    <xf numFmtId="0" fontId="32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 wrapText="1" readingOrder="2"/>
    </xf>
    <xf numFmtId="0" fontId="22" fillId="0" borderId="28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64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7" fillId="0" borderId="26" xfId="0" applyFont="1" applyBorder="1" applyAlignment="1" applyProtection="1">
      <alignment horizontal="right" vertical="center" wrapText="1" readingOrder="2"/>
      <protection locked="0"/>
    </xf>
    <xf numFmtId="0" fontId="27" fillId="0" borderId="37" xfId="0" applyFont="1" applyBorder="1" applyAlignment="1" applyProtection="1">
      <alignment horizontal="right" vertical="center" wrapText="1" readingOrder="2"/>
      <protection locked="0"/>
    </xf>
    <xf numFmtId="0" fontId="27" fillId="0" borderId="27" xfId="0" applyFont="1" applyBorder="1" applyAlignment="1" applyProtection="1">
      <alignment horizontal="right" vertical="center" wrapText="1" readingOrder="2"/>
      <protection locked="0"/>
    </xf>
    <xf numFmtId="0" fontId="27" fillId="0" borderId="35" xfId="0" applyFont="1" applyBorder="1" applyAlignment="1" applyProtection="1">
      <alignment horizontal="right" vertical="center" wrapText="1" readingOrder="2"/>
      <protection locked="0"/>
    </xf>
    <xf numFmtId="0" fontId="14" fillId="0" borderId="3" xfId="0" applyFont="1" applyBorder="1" applyAlignment="1" applyProtection="1">
      <alignment horizontal="center" vertical="center" wrapText="1" readingOrder="2"/>
      <protection locked="0"/>
    </xf>
    <xf numFmtId="0" fontId="14" fillId="2" borderId="3" xfId="0" applyFont="1" applyFill="1" applyBorder="1" applyAlignment="1" applyProtection="1">
      <alignment horizontal="center" vertical="center" wrapText="1" readingOrder="2"/>
      <protection locked="0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2" borderId="8" xfId="0" applyFont="1" applyFill="1" applyBorder="1" applyAlignment="1" applyProtection="1">
      <alignment horizontal="center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2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0" borderId="80" xfId="0" applyFont="1" applyFill="1" applyBorder="1" applyAlignment="1" applyProtection="1">
      <alignment horizontal="center" vertical="center"/>
      <protection locked="0"/>
    </xf>
    <xf numFmtId="0" fontId="1" fillId="0" borderId="80" xfId="0" applyFont="1" applyFill="1" applyBorder="1" applyAlignment="1" applyProtection="1">
      <alignment horizontal="center" vertical="center" wrapText="1"/>
      <protection locked="0"/>
    </xf>
    <xf numFmtId="0" fontId="0" fillId="0" borderId="81" xfId="0" applyNumberFormat="1" applyFill="1" applyBorder="1" applyProtection="1">
      <protection locked="0"/>
    </xf>
    <xf numFmtId="0" fontId="47" fillId="0" borderId="81" xfId="0" applyNumberFormat="1" applyFont="1" applyFill="1" applyBorder="1" applyProtection="1">
      <protection locked="0"/>
    </xf>
    <xf numFmtId="167" fontId="48" fillId="0" borderId="81" xfId="0" applyNumberFormat="1" applyFont="1" applyFill="1" applyBorder="1" applyProtection="1">
      <protection locked="0"/>
    </xf>
    <xf numFmtId="0" fontId="49" fillId="0" borderId="81" xfId="0" applyFont="1" applyFill="1" applyBorder="1" applyProtection="1">
      <protection locked="0"/>
    </xf>
    <xf numFmtId="0" fontId="0" fillId="0" borderId="81" xfId="0" applyFill="1" applyBorder="1" applyProtection="1">
      <protection locked="0"/>
    </xf>
    <xf numFmtId="0" fontId="48" fillId="0" borderId="81" xfId="0" applyFont="1" applyFill="1" applyBorder="1" applyProtection="1">
      <protection locked="0"/>
    </xf>
    <xf numFmtId="167" fontId="49" fillId="0" borderId="81" xfId="0" applyNumberFormat="1" applyFont="1" applyFill="1" applyBorder="1" applyProtection="1">
      <protection locked="0"/>
    </xf>
    <xf numFmtId="1" fontId="1" fillId="0" borderId="81" xfId="0" applyNumberFormat="1" applyFont="1" applyFill="1" applyBorder="1" applyProtection="1">
      <protection locked="0"/>
    </xf>
    <xf numFmtId="0" fontId="7" fillId="0" borderId="81" xfId="0" applyNumberFormat="1" applyFont="1" applyFill="1" applyBorder="1" applyProtection="1">
      <protection locked="0"/>
    </xf>
    <xf numFmtId="0" fontId="50" fillId="0" borderId="81" xfId="0" applyNumberFormat="1" applyFont="1" applyFill="1" applyBorder="1" applyProtection="1">
      <protection locked="0"/>
    </xf>
    <xf numFmtId="0" fontId="4" fillId="0" borderId="81" xfId="0" applyNumberFormat="1" applyFont="1" applyFill="1" applyBorder="1" applyProtection="1">
      <protection locked="0"/>
    </xf>
    <xf numFmtId="0" fontId="2" fillId="2" borderId="81" xfId="0" applyNumberFormat="1" applyFont="1" applyFill="1" applyBorder="1" applyProtection="1">
      <protection locked="0"/>
    </xf>
    <xf numFmtId="0" fontId="2" fillId="0" borderId="81" xfId="0" applyNumberFormat="1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47" fillId="2" borderId="81" xfId="0" applyNumberFormat="1" applyFont="1" applyFill="1" applyBorder="1" applyProtection="1">
      <protection locked="0"/>
    </xf>
    <xf numFmtId="167" fontId="49" fillId="2" borderId="81" xfId="0" applyNumberFormat="1" applyFont="1" applyFill="1" applyBorder="1" applyProtection="1">
      <protection locked="0"/>
    </xf>
    <xf numFmtId="0" fontId="0" fillId="2" borderId="81" xfId="0" applyNumberFormat="1" applyFill="1" applyBorder="1" applyProtection="1">
      <protection locked="0"/>
    </xf>
    <xf numFmtId="0" fontId="49" fillId="0" borderId="82" xfId="0" applyFont="1" applyFill="1" applyBorder="1" applyAlignment="1" applyProtection="1">
      <alignment vertical="center" wrapText="1"/>
      <protection locked="0"/>
    </xf>
    <xf numFmtId="0" fontId="49" fillId="0" borderId="83" xfId="0" applyFont="1" applyFill="1" applyBorder="1" applyAlignment="1" applyProtection="1">
      <alignment vertical="center" wrapText="1"/>
      <protection locked="0"/>
    </xf>
    <xf numFmtId="0" fontId="7" fillId="2" borderId="81" xfId="0" applyNumberFormat="1" applyFont="1" applyFill="1" applyBorder="1" applyProtection="1">
      <protection locked="0"/>
    </xf>
    <xf numFmtId="0" fontId="49" fillId="2" borderId="81" xfId="0" applyFont="1" applyFill="1" applyBorder="1" applyAlignment="1" applyProtection="1">
      <alignment wrapText="1"/>
      <protection locked="0"/>
    </xf>
    <xf numFmtId="0" fontId="44" fillId="2" borderId="81" xfId="0" applyNumberFormat="1" applyFont="1" applyFill="1" applyBorder="1" applyProtection="1">
      <protection locked="0"/>
    </xf>
    <xf numFmtId="0" fontId="7" fillId="2" borderId="81" xfId="0" applyNumberFormat="1" applyFont="1" applyFill="1" applyBorder="1" applyAlignment="1" applyProtection="1">
      <alignment vertical="center"/>
      <protection locked="0"/>
    </xf>
    <xf numFmtId="0" fontId="1" fillId="2" borderId="81" xfId="0" applyNumberFormat="1" applyFont="1" applyFill="1" applyBorder="1" applyAlignment="1" applyProtection="1">
      <alignment vertical="center"/>
      <protection locked="0"/>
    </xf>
    <xf numFmtId="0" fontId="49" fillId="2" borderId="81" xfId="0" applyFont="1" applyFill="1" applyBorder="1" applyProtection="1">
      <protection locked="0"/>
    </xf>
    <xf numFmtId="0" fontId="4" fillId="2" borderId="81" xfId="0" applyNumberFormat="1" applyFont="1" applyFill="1" applyBorder="1" applyProtection="1">
      <protection locked="0"/>
    </xf>
    <xf numFmtId="0" fontId="0" fillId="0" borderId="84" xfId="0" applyNumberFormat="1" applyFill="1" applyBorder="1" applyProtection="1">
      <protection locked="0"/>
    </xf>
    <xf numFmtId="0" fontId="49" fillId="0" borderId="84" xfId="0" applyFont="1" applyFill="1" applyBorder="1" applyProtection="1">
      <protection locked="0"/>
    </xf>
    <xf numFmtId="167" fontId="49" fillId="0" borderId="84" xfId="0" applyNumberFormat="1" applyFont="1" applyFill="1" applyBorder="1" applyProtection="1">
      <protection locked="0"/>
    </xf>
    <xf numFmtId="0" fontId="0" fillId="0" borderId="84" xfId="0" applyFill="1" applyBorder="1" applyProtection="1"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91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6" xfId="0" applyBorder="1" applyProtection="1">
      <protection locked="0"/>
    </xf>
    <xf numFmtId="0" fontId="0" fillId="0" borderId="92" xfId="0" applyBorder="1" applyProtection="1">
      <protection locked="0"/>
    </xf>
    <xf numFmtId="0" fontId="0" fillId="0" borderId="87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93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90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6" xfId="0" applyNumberFormat="1" applyFont="1" applyFill="1" applyBorder="1" applyAlignment="1" applyProtection="1">
      <alignment vertical="center"/>
      <protection locked="0"/>
    </xf>
    <xf numFmtId="0" fontId="31" fillId="0" borderId="97" xfId="0" applyFont="1" applyBorder="1" applyProtection="1">
      <protection locked="0"/>
    </xf>
    <xf numFmtId="0" fontId="36" fillId="9" borderId="98" xfId="0" applyFont="1" applyFill="1" applyBorder="1" applyAlignment="1" applyProtection="1">
      <alignment vertical="center"/>
      <protection locked="0"/>
    </xf>
    <xf numFmtId="0" fontId="32" fillId="6" borderId="99" xfId="0" applyFont="1" applyFill="1" applyBorder="1" applyAlignment="1" applyProtection="1">
      <alignment vertical="center"/>
      <protection locked="0"/>
    </xf>
    <xf numFmtId="0" fontId="36" fillId="10" borderId="100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2" fillId="0" borderId="50" xfId="1" applyNumberFormat="1" applyFont="1" applyBorder="1" applyProtection="1">
      <protection locked="0"/>
    </xf>
    <xf numFmtId="165" fontId="32" fillId="0" borderId="53" xfId="1" applyNumberFormat="1" applyFont="1" applyBorder="1" applyProtection="1">
      <protection locked="0"/>
    </xf>
    <xf numFmtId="165" fontId="36" fillId="9" borderId="56" xfId="1" applyNumberFormat="1" applyFont="1" applyFill="1" applyBorder="1" applyAlignment="1" applyProtection="1">
      <alignment vertical="center"/>
      <protection locked="0"/>
    </xf>
    <xf numFmtId="165" fontId="32" fillId="6" borderId="59" xfId="1" applyNumberFormat="1" applyFont="1" applyFill="1" applyBorder="1" applyProtection="1">
      <protection locked="0"/>
    </xf>
    <xf numFmtId="165" fontId="36" fillId="10" borderId="62" xfId="1" applyNumberFormat="1" applyFont="1" applyFill="1" applyBorder="1" applyAlignment="1" applyProtection="1">
      <alignment vertical="center"/>
      <protection locked="0"/>
    </xf>
    <xf numFmtId="0" fontId="14" fillId="0" borderId="3" xfId="0" applyFont="1" applyFill="1" applyBorder="1" applyAlignment="1" applyProtection="1">
      <alignment horizontal="center" vertical="center" wrapText="1" readingOrder="2"/>
      <protection locked="0"/>
    </xf>
    <xf numFmtId="0" fontId="14" fillId="0" borderId="8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Fill="1" applyBorder="1" applyAlignment="1" applyProtection="1">
      <alignment horizontal="center" vertical="center" wrapText="1" readingOrder="2"/>
      <protection locked="0"/>
    </xf>
    <xf numFmtId="0" fontId="7" fillId="0" borderId="81" xfId="0" applyFont="1" applyFill="1" applyBorder="1" applyProtection="1">
      <protection locked="0"/>
    </xf>
    <xf numFmtId="0" fontId="65" fillId="0" borderId="81" xfId="0" applyNumberFormat="1" applyFont="1" applyBorder="1" applyAlignment="1">
      <alignment horizontal="right"/>
    </xf>
    <xf numFmtId="0" fontId="30" fillId="0" borderId="75" xfId="0" applyNumberFormat="1" applyFont="1" applyBorder="1"/>
    <xf numFmtId="0" fontId="14" fillId="0" borderId="8" xfId="0" applyFont="1" applyBorder="1" applyAlignment="1" applyProtection="1">
      <alignment horizontal="center" vertical="center" wrapText="1" readingOrder="2"/>
    </xf>
    <xf numFmtId="0" fontId="44" fillId="0" borderId="106" xfId="0" applyNumberFormat="1" applyFont="1" applyFill="1" applyBorder="1"/>
    <xf numFmtId="0" fontId="28" fillId="8" borderId="38" xfId="0" applyFont="1" applyFill="1" applyBorder="1" applyAlignment="1">
      <alignment horizontal="center" vertical="center" wrapText="1" readingOrder="2"/>
    </xf>
    <xf numFmtId="0" fontId="28" fillId="8" borderId="39" xfId="0" applyFont="1" applyFill="1" applyBorder="1" applyAlignment="1">
      <alignment horizontal="center" vertical="center" wrapText="1" readingOrder="2"/>
    </xf>
    <xf numFmtId="0" fontId="28" fillId="8" borderId="40" xfId="0" applyFont="1" applyFill="1" applyBorder="1" applyAlignment="1">
      <alignment horizontal="center" vertical="center" wrapText="1" readingOrder="2"/>
    </xf>
    <xf numFmtId="0" fontId="25" fillId="0" borderId="73" xfId="0" applyFont="1" applyBorder="1" applyAlignment="1">
      <alignment horizontal="center" vertical="center" wrapText="1" readingOrder="2"/>
    </xf>
    <xf numFmtId="0" fontId="25" fillId="0" borderId="76" xfId="0" applyFont="1" applyBorder="1" applyAlignment="1">
      <alignment horizontal="center" vertical="center" wrapText="1" readingOrder="2"/>
    </xf>
    <xf numFmtId="0" fontId="25" fillId="0" borderId="74" xfId="0" applyFont="1" applyBorder="1" applyAlignment="1">
      <alignment horizontal="center" vertical="center" wrapText="1" readingOrder="2"/>
    </xf>
    <xf numFmtId="0" fontId="26" fillId="0" borderId="24" xfId="0" applyFont="1" applyBorder="1" applyAlignment="1">
      <alignment horizontal="center" vertical="center" wrapText="1" readingOrder="2"/>
    </xf>
    <xf numFmtId="0" fontId="26" fillId="0" borderId="34" xfId="0" applyFont="1" applyBorder="1" applyAlignment="1">
      <alignment horizontal="center" vertical="center" wrapText="1" readingOrder="2"/>
    </xf>
    <xf numFmtId="0" fontId="26" fillId="0" borderId="77" xfId="0" applyFont="1" applyBorder="1" applyAlignment="1">
      <alignment horizontal="center" vertical="center" wrapText="1" readingOrder="2"/>
    </xf>
    <xf numFmtId="0" fontId="26" fillId="0" borderId="78" xfId="0" applyFont="1" applyBorder="1" applyAlignment="1">
      <alignment horizontal="center" vertical="center" wrapText="1" readingOrder="2"/>
    </xf>
    <xf numFmtId="0" fontId="64" fillId="0" borderId="86" xfId="0" applyFont="1" applyBorder="1" applyAlignment="1">
      <alignment horizontal="center" vertical="center" wrapText="1" readingOrder="2"/>
    </xf>
    <xf numFmtId="0" fontId="64" fillId="0" borderId="107" xfId="0" applyFont="1" applyBorder="1" applyAlignment="1">
      <alignment horizontal="center" vertical="center" wrapText="1" readingOrder="2"/>
    </xf>
    <xf numFmtId="0" fontId="64" fillId="0" borderId="87" xfId="0" applyFont="1" applyBorder="1" applyAlignment="1">
      <alignment horizontal="center" vertical="center" wrapText="1" readingOrder="2"/>
    </xf>
    <xf numFmtId="0" fontId="64" fillId="0" borderId="108" xfId="0" applyFont="1" applyBorder="1" applyAlignment="1">
      <alignment horizontal="center" vertical="center" wrapText="1" readingOrder="2"/>
    </xf>
    <xf numFmtId="0" fontId="41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60" fillId="16" borderId="0" xfId="0" applyNumberFormat="1" applyFont="1" applyFill="1" applyAlignment="1">
      <alignment horizontal="center" vertical="center"/>
    </xf>
    <xf numFmtId="0" fontId="63" fillId="2" borderId="0" xfId="0" applyFont="1" applyFill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57" fillId="13" borderId="88" xfId="0" applyFont="1" applyFill="1" applyBorder="1" applyAlignment="1">
      <alignment horizontal="center" vertical="center" wrapText="1" readingOrder="2"/>
    </xf>
    <xf numFmtId="0" fontId="57" fillId="13" borderId="89" xfId="0" applyFont="1" applyFill="1" applyBorder="1" applyAlignment="1">
      <alignment horizontal="center" vertical="center" wrapText="1" readingOrder="2"/>
    </xf>
    <xf numFmtId="0" fontId="56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8" xfId="0" applyFont="1" applyFill="1" applyBorder="1" applyAlignment="1">
      <alignment horizontal="center" vertical="center"/>
    </xf>
    <xf numFmtId="0" fontId="3" fillId="14" borderId="94" xfId="0" applyFont="1" applyFill="1" applyBorder="1" applyAlignment="1">
      <alignment horizontal="center" vertical="center"/>
    </xf>
    <xf numFmtId="0" fontId="3" fillId="14" borderId="95" xfId="0" applyFont="1" applyFill="1" applyBorder="1" applyAlignment="1">
      <alignment horizontal="center" vertical="center"/>
    </xf>
    <xf numFmtId="0" fontId="3" fillId="15" borderId="88" xfId="0" applyFont="1" applyFill="1" applyBorder="1" applyAlignment="1">
      <alignment horizontal="center" vertical="center"/>
    </xf>
    <xf numFmtId="0" fontId="3" fillId="15" borderId="94" xfId="0" applyFont="1" applyFill="1" applyBorder="1" applyAlignment="1">
      <alignment horizontal="center" vertical="center"/>
    </xf>
    <xf numFmtId="0" fontId="3" fillId="15" borderId="95" xfId="0" applyFont="1" applyFill="1" applyBorder="1" applyAlignment="1">
      <alignment horizontal="center" vertical="center"/>
    </xf>
    <xf numFmtId="0" fontId="61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422</xdr:col>
      <xdr:colOff>143934</xdr:colOff>
      <xdr:row>1</xdr:row>
      <xdr:rowOff>52492</xdr:rowOff>
    </xdr:from>
    <xdr:to>
      <xdr:col>430</xdr:col>
      <xdr:colOff>378113</xdr:colOff>
      <xdr:row>35</xdr:row>
      <xdr:rowOff>38947</xdr:rowOff>
    </xdr:to>
    <xdr:sp macro="" textlink="">
      <xdr:nvSpPr>
        <xdr:cNvPr id="4" name="مربع نص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974644387" y="232409"/>
          <a:ext cx="5737513" cy="61036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 : جمعية العطاء النسائية الأهلية بالقطيف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----------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 19/2/1430هـ   ترخيص رقم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453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 1429/7/2هـ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التنمية المجتمعية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القطيف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القطيف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0138635121 -110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0138635121 - 105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0138635121 (108)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0138635121 (108)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شيماء هجلس - 0594172553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738 </a:t>
          </a:r>
          <a:r>
            <a:rPr lang="ar-SA" sz="1400">
              <a:effectLst/>
              <a:latin typeface="+mn-lt"/>
              <a:ea typeface="Calibri"/>
              <a:cs typeface="+mn-cs"/>
            </a:rPr>
            <a:t>الرمز البريدي 31911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endParaRPr lang="ar-SA" sz="1100"/>
        </a:p>
      </xdr:txBody>
    </xdr:sp>
    <xdr:clientData/>
  </xdr:twoCellAnchor>
  <xdr:twoCellAnchor>
    <xdr:from>
      <xdr:col>0</xdr:col>
      <xdr:colOff>433917</xdr:colOff>
      <xdr:row>2</xdr:row>
      <xdr:rowOff>1</xdr:rowOff>
    </xdr:from>
    <xdr:to>
      <xdr:col>8</xdr:col>
      <xdr:colOff>668097</xdr:colOff>
      <xdr:row>33</xdr:row>
      <xdr:rowOff>105834</xdr:rowOff>
    </xdr:to>
    <xdr:sp macro="" textlink="">
      <xdr:nvSpPr>
        <xdr:cNvPr id="5" name="مربع نص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64655237" y="359834"/>
          <a:ext cx="5737513" cy="568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 : جمعية العطاء النسائية الأهلية بالقطيف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----------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 19/2/1430هـ   ترخيص رقم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453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 1429/7/2هـ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التنمية المجتمعية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القطيف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القطيف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0138635121 -110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0138635121 - 105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0138635121 (108)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0138635121 (108)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شيماء هجلس - 0594172553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738 </a:t>
          </a:r>
          <a:r>
            <a:rPr lang="ar-SA" sz="1400">
              <a:effectLst/>
              <a:latin typeface="+mn-lt"/>
              <a:ea typeface="Calibri"/>
              <a:cs typeface="+mn-cs"/>
            </a:rPr>
            <a:t>الرمز البريدي 31911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view="pageBreakPreview" zoomScale="90" zoomScaleNormal="100" zoomScaleSheetLayoutView="90" workbookViewId="0">
      <selection activeCell="A3" sqref="A3"/>
    </sheetView>
  </sheetViews>
  <sheetFormatPr defaultRowHeight="14.25"/>
  <sheetData/>
  <pageMargins left="0.7" right="0.7" top="0.75" bottom="0.75" header="0.3" footer="0.3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view="pageBreakPreview" zoomScaleNormal="100" zoomScaleSheetLayoutView="100" workbookViewId="0">
      <selection activeCell="D24" sqref="D24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69" t="s">
        <v>36</v>
      </c>
      <c r="C5" s="272" t="s">
        <v>93</v>
      </c>
      <c r="D5" s="272"/>
      <c r="E5" s="272"/>
      <c r="F5" s="272"/>
      <c r="G5" s="272" t="s">
        <v>94</v>
      </c>
      <c r="H5" s="273"/>
    </row>
    <row r="6" spans="2:12" ht="31.5" customHeight="1">
      <c r="B6" s="270"/>
      <c r="C6" s="274" t="s">
        <v>95</v>
      </c>
      <c r="D6" s="275"/>
      <c r="E6" s="274" t="s">
        <v>184</v>
      </c>
      <c r="F6" s="275"/>
      <c r="G6" s="276" t="s">
        <v>94</v>
      </c>
      <c r="H6" s="278" t="s">
        <v>98</v>
      </c>
    </row>
    <row r="7" spans="2:12" ht="16.5" thickBot="1">
      <c r="B7" s="271"/>
      <c r="C7" s="180" t="s">
        <v>93</v>
      </c>
      <c r="D7" s="180" t="s">
        <v>185</v>
      </c>
      <c r="E7" s="180" t="s">
        <v>96</v>
      </c>
      <c r="F7" s="180" t="s">
        <v>97</v>
      </c>
      <c r="G7" s="277"/>
      <c r="H7" s="279"/>
      <c r="I7" s="80"/>
      <c r="J7" s="81"/>
      <c r="K7" s="81"/>
    </row>
    <row r="8" spans="2:12" ht="21" thickTop="1">
      <c r="B8" s="266" t="s">
        <v>112</v>
      </c>
      <c r="C8" s="267"/>
      <c r="D8" s="267"/>
      <c r="E8" s="267"/>
      <c r="F8" s="267"/>
      <c r="G8" s="267"/>
      <c r="H8" s="268"/>
      <c r="K8" s="57"/>
      <c r="L8" s="57"/>
    </row>
    <row r="9" spans="2:12" ht="24" customHeight="1">
      <c r="B9" s="39" t="s">
        <v>99</v>
      </c>
      <c r="C9" s="183" t="s">
        <v>93</v>
      </c>
      <c r="D9" s="183"/>
      <c r="E9" s="183"/>
      <c r="F9" s="183"/>
      <c r="G9" s="183"/>
      <c r="H9" s="184"/>
    </row>
    <row r="10" spans="2:12" ht="24" customHeight="1">
      <c r="B10" s="32" t="s">
        <v>100</v>
      </c>
      <c r="C10" s="183" t="s">
        <v>93</v>
      </c>
      <c r="D10" s="185"/>
      <c r="E10" s="185"/>
      <c r="F10" s="185"/>
      <c r="G10" s="185"/>
      <c r="H10" s="186"/>
    </row>
    <row r="11" spans="2:12" ht="24" customHeight="1">
      <c r="B11" s="32" t="s">
        <v>101</v>
      </c>
      <c r="C11" s="183"/>
      <c r="D11" s="185"/>
      <c r="E11" s="185"/>
      <c r="F11" s="185" t="s">
        <v>93</v>
      </c>
      <c r="G11" s="185"/>
      <c r="H11" s="186"/>
    </row>
    <row r="12" spans="2:12" ht="24" customHeight="1">
      <c r="B12" s="32" t="s">
        <v>102</v>
      </c>
      <c r="C12" s="183" t="s">
        <v>93</v>
      </c>
      <c r="D12" s="185"/>
      <c r="E12" s="185"/>
      <c r="F12" s="185"/>
      <c r="G12" s="185"/>
      <c r="H12" s="186"/>
    </row>
    <row r="13" spans="2:12" ht="24" customHeight="1">
      <c r="B13" s="32" t="s">
        <v>103</v>
      </c>
      <c r="C13" s="183" t="s">
        <v>93</v>
      </c>
      <c r="D13" s="185"/>
      <c r="E13" s="185"/>
      <c r="F13" s="185"/>
      <c r="G13" s="185"/>
      <c r="H13" s="186"/>
    </row>
    <row r="14" spans="2:12" ht="24" customHeight="1">
      <c r="B14" s="32" t="s">
        <v>104</v>
      </c>
      <c r="C14" s="183" t="s">
        <v>93</v>
      </c>
      <c r="D14" s="185"/>
      <c r="E14" s="185"/>
      <c r="F14" s="185"/>
      <c r="G14" s="185"/>
      <c r="H14" s="186"/>
    </row>
    <row r="15" spans="2:12" ht="24" customHeight="1">
      <c r="B15" s="32" t="s">
        <v>105</v>
      </c>
      <c r="C15" s="183" t="s">
        <v>93</v>
      </c>
      <c r="D15" s="185"/>
      <c r="E15" s="185"/>
      <c r="F15" s="185"/>
      <c r="G15" s="185"/>
      <c r="H15" s="186"/>
    </row>
    <row r="16" spans="2:12" ht="24" customHeight="1">
      <c r="B16" s="32" t="s">
        <v>106</v>
      </c>
      <c r="C16" s="183"/>
      <c r="D16" s="185"/>
      <c r="E16" s="185" t="s">
        <v>93</v>
      </c>
      <c r="F16" s="185"/>
      <c r="G16" s="185"/>
      <c r="H16" s="186"/>
    </row>
    <row r="17" spans="1:8" ht="24" customHeight="1">
      <c r="B17" s="32" t="s">
        <v>107</v>
      </c>
      <c r="C17" s="183"/>
      <c r="D17" s="185"/>
      <c r="E17" s="185" t="s">
        <v>93</v>
      </c>
      <c r="F17" s="185"/>
      <c r="G17" s="185"/>
      <c r="H17" s="186"/>
    </row>
    <row r="18" spans="1:8" ht="24" customHeight="1">
      <c r="B18" s="32" t="s">
        <v>108</v>
      </c>
      <c r="C18" s="183"/>
      <c r="D18" s="185"/>
      <c r="E18" s="185"/>
      <c r="F18" s="185" t="s">
        <v>93</v>
      </c>
      <c r="G18" s="185"/>
      <c r="H18" s="186"/>
    </row>
    <row r="19" spans="1:8" ht="24" customHeight="1">
      <c r="B19" s="32" t="s">
        <v>109</v>
      </c>
      <c r="C19" s="183"/>
      <c r="D19" s="185"/>
      <c r="E19" s="185"/>
      <c r="F19" s="185" t="s">
        <v>93</v>
      </c>
      <c r="G19" s="185"/>
      <c r="H19" s="186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66" t="s">
        <v>113</v>
      </c>
      <c r="C21" s="267"/>
      <c r="D21" s="267"/>
      <c r="E21" s="267"/>
      <c r="F21" s="267"/>
      <c r="G21" s="267"/>
      <c r="H21" s="268"/>
    </row>
    <row r="22" spans="1:8" ht="35.25" customHeight="1">
      <c r="B22" s="32" t="s">
        <v>179</v>
      </c>
      <c r="C22" s="185" t="s">
        <v>93</v>
      </c>
      <c r="D22" s="185"/>
      <c r="E22" s="185"/>
      <c r="F22" s="185"/>
      <c r="G22" s="185"/>
      <c r="H22" s="186"/>
    </row>
    <row r="23" spans="1:8" ht="35.25" customHeight="1">
      <c r="B23" s="32" t="s">
        <v>180</v>
      </c>
      <c r="C23" s="185"/>
      <c r="D23" s="185"/>
      <c r="E23" s="185"/>
      <c r="F23" s="185"/>
      <c r="G23" s="185" t="s">
        <v>185</v>
      </c>
      <c r="H23" s="186"/>
    </row>
    <row r="24" spans="1:8" ht="35.25" customHeight="1">
      <c r="B24" s="32" t="s">
        <v>110</v>
      </c>
      <c r="C24" s="185" t="s">
        <v>93</v>
      </c>
      <c r="D24" s="185"/>
      <c r="E24" s="185"/>
      <c r="F24" s="185"/>
      <c r="G24" s="185"/>
      <c r="H24" s="186"/>
    </row>
    <row r="25" spans="1:8" ht="35.25" customHeight="1">
      <c r="B25" s="32" t="s">
        <v>111</v>
      </c>
      <c r="C25" s="185" t="s">
        <v>93</v>
      </c>
      <c r="D25" s="185"/>
      <c r="E25" s="185"/>
      <c r="F25" s="185"/>
      <c r="G25" s="185"/>
      <c r="H25" s="186"/>
    </row>
    <row r="26" spans="1:8" ht="35.25" customHeight="1">
      <c r="A26" s="82"/>
      <c r="B26" s="32" t="s">
        <v>182</v>
      </c>
      <c r="C26" s="185"/>
      <c r="D26" s="185"/>
      <c r="E26" s="185"/>
      <c r="F26" s="185"/>
      <c r="G26" s="185" t="s">
        <v>185</v>
      </c>
      <c r="H26" s="186"/>
    </row>
    <row r="27" spans="1:8" ht="35.25" customHeight="1">
      <c r="B27" s="32" t="s">
        <v>181</v>
      </c>
      <c r="C27" s="185" t="s">
        <v>93</v>
      </c>
      <c r="D27" s="185"/>
      <c r="E27" s="185"/>
      <c r="F27" s="185"/>
      <c r="G27" s="185"/>
      <c r="H27" s="186"/>
    </row>
    <row r="28" spans="1:8" ht="35.25" customHeight="1">
      <c r="A28" s="82"/>
      <c r="B28" s="32" t="s">
        <v>186</v>
      </c>
      <c r="C28" s="185" t="s">
        <v>93</v>
      </c>
      <c r="D28" s="185"/>
      <c r="E28" s="185"/>
      <c r="F28" s="185"/>
      <c r="G28" s="185"/>
      <c r="H28" s="186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4" thickTop="1">
      <c r="B30" s="31"/>
    </row>
    <row r="31" spans="1:8" ht="15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view="pageBreakPreview" topLeftCell="B13" zoomScaleNormal="100" zoomScaleSheetLayoutView="100" workbookViewId="0">
      <selection activeCell="H14" sqref="H14"/>
    </sheetView>
  </sheetViews>
  <sheetFormatPr defaultRowHeight="14.25"/>
  <cols>
    <col min="2" max="2" width="8.125" bestFit="1" customWidth="1"/>
    <col min="3" max="3" width="32.125" customWidth="1"/>
    <col min="4" max="4" width="12.5" customWidth="1"/>
    <col min="7" max="7" width="11" customWidth="1"/>
    <col min="8" max="8" width="11.5" customWidth="1"/>
    <col min="9" max="9" width="9.375" bestFit="1" customWidth="1"/>
    <col min="13" max="13" width="1.375" customWidth="1"/>
    <col min="14" max="14" width="10.125" customWidth="1"/>
    <col min="16" max="16" width="9.375" bestFit="1" customWidth="1"/>
  </cols>
  <sheetData>
    <row r="2" spans="2:16" ht="21" thickBot="1">
      <c r="C2" s="280" t="s">
        <v>177</v>
      </c>
      <c r="D2" s="280"/>
      <c r="E2" s="280"/>
      <c r="F2" s="280"/>
      <c r="G2" s="280"/>
      <c r="H2" s="280"/>
      <c r="I2" s="280"/>
      <c r="J2" s="280"/>
      <c r="K2" s="280"/>
      <c r="L2" s="280"/>
    </row>
    <row r="3" spans="2:16" ht="15.75" thickBot="1">
      <c r="B3" s="281" t="s">
        <v>187</v>
      </c>
      <c r="C3" s="286" t="s">
        <v>114</v>
      </c>
      <c r="D3" s="283" t="s">
        <v>440</v>
      </c>
      <c r="E3" s="284"/>
      <c r="F3" s="285"/>
      <c r="G3" s="283" t="s">
        <v>441</v>
      </c>
      <c r="H3" s="284"/>
      <c r="I3" s="285"/>
      <c r="J3" s="283" t="s">
        <v>37</v>
      </c>
      <c r="K3" s="284"/>
      <c r="L3" s="285"/>
      <c r="N3" s="283" t="s">
        <v>84</v>
      </c>
      <c r="O3" s="284"/>
      <c r="P3" s="285"/>
    </row>
    <row r="4" spans="2:16" ht="15" thickBot="1">
      <c r="B4" s="282"/>
      <c r="C4" s="287"/>
      <c r="D4" s="1" t="s">
        <v>38</v>
      </c>
      <c r="E4" s="1" t="s">
        <v>39</v>
      </c>
      <c r="F4" s="1" t="s">
        <v>40</v>
      </c>
      <c r="G4" s="1" t="s">
        <v>38</v>
      </c>
      <c r="H4" s="1" t="s">
        <v>39</v>
      </c>
      <c r="I4" s="1" t="s">
        <v>40</v>
      </c>
      <c r="J4" s="1" t="s">
        <v>38</v>
      </c>
      <c r="K4" s="1" t="s">
        <v>39</v>
      </c>
      <c r="L4" s="5" t="s">
        <v>40</v>
      </c>
      <c r="N4" s="1" t="s">
        <v>38</v>
      </c>
      <c r="O4" s="1" t="s">
        <v>39</v>
      </c>
      <c r="P4" s="5" t="s">
        <v>40</v>
      </c>
    </row>
    <row r="5" spans="2:16" ht="15.75" customHeight="1" thickBot="1">
      <c r="B5" s="84">
        <v>311</v>
      </c>
      <c r="C5" s="2" t="s">
        <v>213</v>
      </c>
      <c r="D5" s="258"/>
      <c r="E5" s="258"/>
      <c r="F5" s="187"/>
      <c r="G5" s="188"/>
      <c r="H5" s="188"/>
      <c r="I5" s="188"/>
      <c r="J5" s="188"/>
      <c r="K5" s="188"/>
      <c r="L5" s="188"/>
      <c r="N5" s="176">
        <f>D5+G5+J5</f>
        <v>0</v>
      </c>
      <c r="O5" s="176">
        <f>E5+H5+K5</f>
        <v>0</v>
      </c>
      <c r="P5" s="176">
        <f>N5+O5</f>
        <v>0</v>
      </c>
    </row>
    <row r="6" spans="2:16" ht="23.25" thickBot="1">
      <c r="B6" s="85">
        <v>31101</v>
      </c>
      <c r="C6" s="3" t="s">
        <v>116</v>
      </c>
      <c r="D6" s="259"/>
      <c r="E6" s="259">
        <v>27347</v>
      </c>
      <c r="F6" s="264">
        <f>E6+D6</f>
        <v>27347</v>
      </c>
      <c r="G6" s="190"/>
      <c r="H6" s="190"/>
      <c r="I6" s="190"/>
      <c r="J6" s="190"/>
      <c r="K6" s="190"/>
      <c r="L6" s="190"/>
      <c r="N6" s="176"/>
      <c r="O6" s="176">
        <f>E6</f>
        <v>27347</v>
      </c>
      <c r="P6" s="176">
        <f>N6+O6</f>
        <v>27347</v>
      </c>
    </row>
    <row r="7" spans="2:16" ht="29.25" thickBot="1">
      <c r="B7" s="85">
        <v>31102</v>
      </c>
      <c r="C7" s="3" t="s">
        <v>117</v>
      </c>
      <c r="D7" s="259">
        <v>265914.05</v>
      </c>
      <c r="E7" s="259"/>
      <c r="F7" s="264">
        <f t="shared" ref="F7:F10" si="0">E7+D7</f>
        <v>265914.05</v>
      </c>
      <c r="G7" s="190"/>
      <c r="H7" s="190"/>
      <c r="I7" s="190"/>
      <c r="J7" s="190"/>
      <c r="K7" s="190"/>
      <c r="L7" s="190"/>
      <c r="N7" s="176">
        <f>D7</f>
        <v>265914.05</v>
      </c>
      <c r="O7" s="176"/>
      <c r="P7" s="176">
        <f t="shared" ref="P7:P10" si="1">N7+O7</f>
        <v>265914.05</v>
      </c>
    </row>
    <row r="8" spans="2:16" ht="23.25" thickBot="1">
      <c r="B8" s="85">
        <v>31103</v>
      </c>
      <c r="C8" s="3" t="s">
        <v>119</v>
      </c>
      <c r="D8" s="259">
        <v>41000</v>
      </c>
      <c r="E8" s="259"/>
      <c r="F8" s="264">
        <f t="shared" si="0"/>
        <v>41000</v>
      </c>
      <c r="G8" s="190"/>
      <c r="H8" s="190"/>
      <c r="I8" s="190"/>
      <c r="J8" s="190"/>
      <c r="K8" s="190"/>
      <c r="L8" s="190"/>
      <c r="N8" s="176">
        <f>D8</f>
        <v>41000</v>
      </c>
      <c r="O8" s="176"/>
      <c r="P8" s="176">
        <f t="shared" si="1"/>
        <v>41000</v>
      </c>
    </row>
    <row r="9" spans="2:16" ht="23.25" thickBot="1">
      <c r="B9" s="85">
        <v>31104</v>
      </c>
      <c r="C9" s="3" t="s">
        <v>132</v>
      </c>
      <c r="D9" s="259"/>
      <c r="E9" s="259"/>
      <c r="F9" s="264">
        <f t="shared" si="0"/>
        <v>0</v>
      </c>
      <c r="G9" s="190"/>
      <c r="H9" s="190"/>
      <c r="I9" s="190"/>
      <c r="J9" s="190"/>
      <c r="K9" s="190"/>
      <c r="L9" s="190"/>
      <c r="N9" s="176"/>
      <c r="O9" s="176"/>
      <c r="P9" s="176">
        <f t="shared" si="1"/>
        <v>0</v>
      </c>
    </row>
    <row r="10" spans="2:16" ht="23.25" thickBot="1">
      <c r="B10" s="85">
        <v>31105</v>
      </c>
      <c r="C10" s="3" t="s">
        <v>212</v>
      </c>
      <c r="D10" s="259"/>
      <c r="E10" s="259"/>
      <c r="F10" s="264">
        <f t="shared" si="0"/>
        <v>0</v>
      </c>
      <c r="G10" s="190"/>
      <c r="H10" s="190"/>
      <c r="I10" s="190"/>
      <c r="J10" s="190"/>
      <c r="K10" s="190"/>
      <c r="L10" s="190"/>
      <c r="N10" s="176">
        <f>D10</f>
        <v>0</v>
      </c>
      <c r="O10" s="176"/>
      <c r="P10" s="176">
        <f t="shared" si="1"/>
        <v>0</v>
      </c>
    </row>
    <row r="11" spans="2:16" ht="23.25" thickBot="1">
      <c r="B11" s="86">
        <v>31106</v>
      </c>
      <c r="C11" s="3" t="s">
        <v>162</v>
      </c>
      <c r="D11" s="259"/>
      <c r="E11" s="259"/>
      <c r="F11" s="189"/>
      <c r="G11" s="190"/>
      <c r="H11" s="190"/>
      <c r="I11" s="190"/>
      <c r="J11" s="190"/>
      <c r="K11" s="190"/>
      <c r="L11" s="190"/>
      <c r="N11" s="176"/>
      <c r="O11" s="176"/>
      <c r="P11" s="176"/>
    </row>
    <row r="12" spans="2:16" ht="29.25" thickBot="1">
      <c r="B12" s="7"/>
      <c r="C12" s="7" t="s">
        <v>81</v>
      </c>
      <c r="D12" s="191">
        <f>SUM(D5:D11)</f>
        <v>306914.05</v>
      </c>
      <c r="E12" s="191">
        <f t="shared" ref="E12:F12" si="2">SUM(E5:E11)</f>
        <v>27347</v>
      </c>
      <c r="F12" s="191">
        <f t="shared" si="2"/>
        <v>334261.05</v>
      </c>
      <c r="G12" s="191"/>
      <c r="H12" s="191"/>
      <c r="I12" s="191"/>
      <c r="J12" s="191"/>
      <c r="K12" s="191"/>
      <c r="L12" s="191"/>
      <c r="N12" s="6">
        <f t="shared" ref="N12:N26" si="3">D12+G12+J12</f>
        <v>306914.05</v>
      </c>
      <c r="O12" s="6">
        <f t="shared" ref="O12:O26" si="4">E12+H12+K12</f>
        <v>27347</v>
      </c>
      <c r="P12" s="6">
        <f t="shared" ref="P12:P26" si="5">N12+O12</f>
        <v>334261.05</v>
      </c>
    </row>
    <row r="13" spans="2:16" ht="15.75" customHeight="1" thickBot="1">
      <c r="B13" s="84">
        <v>312</v>
      </c>
      <c r="C13" s="2" t="s">
        <v>199</v>
      </c>
      <c r="D13" s="190"/>
      <c r="E13" s="190"/>
      <c r="F13" s="190"/>
      <c r="G13" s="189"/>
      <c r="H13" s="189"/>
      <c r="I13" s="189"/>
      <c r="J13" s="190"/>
      <c r="K13" s="190"/>
      <c r="L13" s="190"/>
      <c r="N13" s="176"/>
      <c r="O13" s="176"/>
      <c r="P13" s="176"/>
    </row>
    <row r="14" spans="2:16" ht="23.25" thickBot="1">
      <c r="B14" s="85">
        <v>31201</v>
      </c>
      <c r="C14" s="3" t="s">
        <v>200</v>
      </c>
      <c r="D14" s="190"/>
      <c r="E14" s="190"/>
      <c r="F14" s="190"/>
      <c r="G14" s="259">
        <v>141759.5</v>
      </c>
      <c r="H14" s="259">
        <v>26911</v>
      </c>
      <c r="I14" s="264">
        <f>G14+H14</f>
        <v>168670.5</v>
      </c>
      <c r="J14" s="190"/>
      <c r="K14" s="190"/>
      <c r="L14" s="190"/>
      <c r="N14" s="176">
        <f>G14</f>
        <v>141759.5</v>
      </c>
      <c r="O14" s="176">
        <f>H14</f>
        <v>26911</v>
      </c>
      <c r="P14" s="176">
        <f>I14</f>
        <v>168670.5</v>
      </c>
    </row>
    <row r="15" spans="2:16" ht="23.25" thickBot="1">
      <c r="B15" s="85">
        <v>31202</v>
      </c>
      <c r="C15" s="3" t="s">
        <v>201</v>
      </c>
      <c r="D15" s="190"/>
      <c r="E15" s="190"/>
      <c r="F15" s="190"/>
      <c r="G15" s="259"/>
      <c r="H15" s="259"/>
      <c r="I15" s="189"/>
      <c r="J15" s="190"/>
      <c r="K15" s="190"/>
      <c r="L15" s="190"/>
      <c r="N15" s="176"/>
      <c r="O15" s="176"/>
      <c r="P15" s="176"/>
    </row>
    <row r="16" spans="2:16" ht="23.25" thickBot="1">
      <c r="B16" s="85">
        <v>31203</v>
      </c>
      <c r="C16" s="3" t="s">
        <v>202</v>
      </c>
      <c r="D16" s="190"/>
      <c r="E16" s="190"/>
      <c r="F16" s="190"/>
      <c r="G16" s="259"/>
      <c r="H16" s="259"/>
      <c r="I16" s="189"/>
      <c r="J16" s="190"/>
      <c r="K16" s="190"/>
      <c r="L16" s="190"/>
      <c r="N16" s="176"/>
      <c r="O16" s="176"/>
      <c r="P16" s="176"/>
    </row>
    <row r="17" spans="2:16" ht="23.25" thickBot="1">
      <c r="B17" s="85">
        <v>31204</v>
      </c>
      <c r="C17" s="3" t="s">
        <v>214</v>
      </c>
      <c r="D17" s="190"/>
      <c r="E17" s="190"/>
      <c r="F17" s="190"/>
      <c r="G17" s="259"/>
      <c r="H17" s="259"/>
      <c r="I17" s="189"/>
      <c r="J17" s="190"/>
      <c r="K17" s="190"/>
      <c r="L17" s="190"/>
      <c r="N17" s="176"/>
      <c r="O17" s="176"/>
      <c r="P17" s="176"/>
    </row>
    <row r="18" spans="2:16" ht="23.25" thickBot="1">
      <c r="B18" s="85">
        <v>31205</v>
      </c>
      <c r="C18" s="3" t="s">
        <v>215</v>
      </c>
      <c r="D18" s="190"/>
      <c r="E18" s="190"/>
      <c r="F18" s="190"/>
      <c r="G18" s="259"/>
      <c r="H18" s="259"/>
      <c r="I18" s="189"/>
      <c r="J18" s="190"/>
      <c r="K18" s="190"/>
      <c r="L18" s="190"/>
      <c r="N18" s="176">
        <f t="shared" si="3"/>
        <v>0</v>
      </c>
      <c r="O18" s="176">
        <f t="shared" si="4"/>
        <v>0</v>
      </c>
      <c r="P18" s="176">
        <f t="shared" si="5"/>
        <v>0</v>
      </c>
    </row>
    <row r="19" spans="2:16" ht="28.5" thickBot="1">
      <c r="B19" s="7"/>
      <c r="C19" s="7" t="s">
        <v>82</v>
      </c>
      <c r="D19" s="191"/>
      <c r="E19" s="191"/>
      <c r="F19" s="191"/>
      <c r="G19" s="191">
        <f>SUM(G14:G18)</f>
        <v>141759.5</v>
      </c>
      <c r="H19" s="191">
        <f t="shared" ref="H19:I19" si="6">SUM(H14:H18)</f>
        <v>26911</v>
      </c>
      <c r="I19" s="191">
        <f t="shared" si="6"/>
        <v>168670.5</v>
      </c>
      <c r="J19" s="191"/>
      <c r="K19" s="191"/>
      <c r="L19" s="191"/>
      <c r="N19" s="6">
        <f t="shared" si="3"/>
        <v>141759.5</v>
      </c>
      <c r="O19" s="6">
        <f t="shared" si="4"/>
        <v>26911</v>
      </c>
      <c r="P19" s="6">
        <f t="shared" si="5"/>
        <v>168670.5</v>
      </c>
    </row>
    <row r="20" spans="2:16" ht="15.75" customHeight="1" thickBot="1">
      <c r="B20" s="84">
        <v>313</v>
      </c>
      <c r="C20" s="2" t="s">
        <v>203</v>
      </c>
      <c r="D20" s="190"/>
      <c r="E20" s="190"/>
      <c r="F20" s="190"/>
      <c r="G20" s="190"/>
      <c r="H20" s="190"/>
      <c r="I20" s="190"/>
      <c r="J20" s="189"/>
      <c r="K20" s="189"/>
      <c r="L20" s="189"/>
      <c r="N20" s="176">
        <f t="shared" si="3"/>
        <v>0</v>
      </c>
      <c r="O20" s="176">
        <f t="shared" si="4"/>
        <v>0</v>
      </c>
      <c r="P20" s="176">
        <f t="shared" si="5"/>
        <v>0</v>
      </c>
    </row>
    <row r="21" spans="2:16" ht="23.25" thickBot="1">
      <c r="B21" s="85">
        <v>31301</v>
      </c>
      <c r="C21" s="3" t="s">
        <v>204</v>
      </c>
      <c r="D21" s="190"/>
      <c r="E21" s="190"/>
      <c r="F21" s="190"/>
      <c r="G21" s="190"/>
      <c r="H21" s="190"/>
      <c r="I21" s="190"/>
      <c r="J21" s="259"/>
      <c r="K21" s="259"/>
      <c r="L21" s="189"/>
      <c r="N21" s="176">
        <f t="shared" si="3"/>
        <v>0</v>
      </c>
      <c r="O21" s="176">
        <f t="shared" si="4"/>
        <v>0</v>
      </c>
      <c r="P21" s="176">
        <f t="shared" si="5"/>
        <v>0</v>
      </c>
    </row>
    <row r="22" spans="2:16" ht="23.25" thickBot="1">
      <c r="B22" s="85">
        <v>31302</v>
      </c>
      <c r="C22" s="3" t="s">
        <v>205</v>
      </c>
      <c r="D22" s="190"/>
      <c r="E22" s="190"/>
      <c r="F22" s="190"/>
      <c r="G22" s="190"/>
      <c r="H22" s="190"/>
      <c r="I22" s="190"/>
      <c r="J22" s="259"/>
      <c r="K22" s="259"/>
      <c r="L22" s="189"/>
      <c r="N22" s="176">
        <f t="shared" si="3"/>
        <v>0</v>
      </c>
      <c r="O22" s="176">
        <f t="shared" si="4"/>
        <v>0</v>
      </c>
      <c r="P22" s="176">
        <f t="shared" si="5"/>
        <v>0</v>
      </c>
    </row>
    <row r="23" spans="2:16" ht="23.25" thickBot="1">
      <c r="B23" s="85">
        <v>31303</v>
      </c>
      <c r="C23" s="3" t="s">
        <v>206</v>
      </c>
      <c r="D23" s="190"/>
      <c r="E23" s="190"/>
      <c r="F23" s="190"/>
      <c r="G23" s="190"/>
      <c r="H23" s="190"/>
      <c r="I23" s="190"/>
      <c r="J23" s="259"/>
      <c r="K23" s="259"/>
      <c r="L23" s="189"/>
      <c r="N23" s="176">
        <f t="shared" si="3"/>
        <v>0</v>
      </c>
      <c r="O23" s="176">
        <f t="shared" si="4"/>
        <v>0</v>
      </c>
      <c r="P23" s="176">
        <f t="shared" si="5"/>
        <v>0</v>
      </c>
    </row>
    <row r="24" spans="2:16" ht="23.25" thickBot="1">
      <c r="B24" s="85">
        <v>31304</v>
      </c>
      <c r="C24" s="4" t="s">
        <v>216</v>
      </c>
      <c r="D24" s="192"/>
      <c r="E24" s="192"/>
      <c r="F24" s="192"/>
      <c r="G24" s="192"/>
      <c r="H24" s="192"/>
      <c r="I24" s="192"/>
      <c r="J24" s="260"/>
      <c r="K24" s="260"/>
      <c r="L24" s="193"/>
      <c r="N24" s="176">
        <f t="shared" si="3"/>
        <v>0</v>
      </c>
      <c r="O24" s="176">
        <f t="shared" si="4"/>
        <v>0</v>
      </c>
      <c r="P24" s="176">
        <f t="shared" si="5"/>
        <v>0</v>
      </c>
    </row>
    <row r="25" spans="2:16" ht="28.5" thickBot="1">
      <c r="B25" s="7"/>
      <c r="C25" s="7" t="s">
        <v>83</v>
      </c>
      <c r="D25" s="191"/>
      <c r="E25" s="191"/>
      <c r="F25" s="191"/>
      <c r="G25" s="191"/>
      <c r="H25" s="191"/>
      <c r="I25" s="191"/>
      <c r="J25" s="191"/>
      <c r="K25" s="191"/>
      <c r="L25" s="191"/>
      <c r="N25" s="6">
        <f t="shared" si="3"/>
        <v>0</v>
      </c>
      <c r="O25" s="6">
        <f t="shared" si="4"/>
        <v>0</v>
      </c>
      <c r="P25" s="6">
        <f t="shared" si="5"/>
        <v>0</v>
      </c>
    </row>
    <row r="26" spans="2:16" ht="35.25" thickBot="1">
      <c r="B26" s="8"/>
      <c r="C26" s="8" t="s">
        <v>84</v>
      </c>
      <c r="D26" s="194">
        <f>D12+D19+D25</f>
        <v>306914.05</v>
      </c>
      <c r="E26" s="194">
        <f t="shared" ref="E26:L26" si="7">E12+E19+E25</f>
        <v>27347</v>
      </c>
      <c r="F26" s="194">
        <f t="shared" si="7"/>
        <v>334261.05</v>
      </c>
      <c r="G26" s="194">
        <f t="shared" si="7"/>
        <v>141759.5</v>
      </c>
      <c r="H26" s="194">
        <f t="shared" si="7"/>
        <v>26911</v>
      </c>
      <c r="I26" s="194">
        <f t="shared" si="7"/>
        <v>168670.5</v>
      </c>
      <c r="J26" s="194">
        <f t="shared" si="7"/>
        <v>0</v>
      </c>
      <c r="K26" s="194">
        <f t="shared" si="7"/>
        <v>0</v>
      </c>
      <c r="L26" s="194">
        <f t="shared" si="7"/>
        <v>0</v>
      </c>
      <c r="N26" s="9">
        <f t="shared" si="3"/>
        <v>448673.55</v>
      </c>
      <c r="O26" s="9">
        <f t="shared" si="4"/>
        <v>54258</v>
      </c>
      <c r="P26" s="9">
        <f t="shared" si="5"/>
        <v>502931.55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99"/>
  <sheetViews>
    <sheetView rightToLeft="1" tabSelected="1" view="pageBreakPreview" topLeftCell="B279" zoomScaleNormal="100" zoomScaleSheetLayoutView="100" workbookViewId="0">
      <selection activeCell="D298" sqref="D298:K298"/>
    </sheetView>
  </sheetViews>
  <sheetFormatPr defaultRowHeight="14.25"/>
  <cols>
    <col min="2" max="2" width="10.875" bestFit="1" customWidth="1"/>
    <col min="3" max="3" width="53.625" bestFit="1" customWidth="1"/>
    <col min="4" max="4" width="11.5" style="88" customWidth="1"/>
    <col min="5" max="11" width="9" style="88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1" spans="2:18">
      <c r="B1" s="87"/>
      <c r="C1" s="87"/>
    </row>
    <row r="2" spans="2:18" ht="30" customHeight="1">
      <c r="B2" s="288" t="s">
        <v>457</v>
      </c>
      <c r="C2" s="288"/>
      <c r="D2" s="288"/>
      <c r="E2" s="288"/>
      <c r="F2" s="288"/>
      <c r="G2" s="288"/>
      <c r="H2" s="288"/>
      <c r="I2" s="288"/>
      <c r="J2" s="288"/>
      <c r="K2" s="288"/>
    </row>
    <row r="3" spans="2:18" ht="15" thickBot="1">
      <c r="B3" s="87"/>
      <c r="C3" s="87"/>
    </row>
    <row r="4" spans="2:18" ht="58.5" thickTop="1" thickBot="1">
      <c r="B4" s="125" t="s">
        <v>0</v>
      </c>
      <c r="C4" s="126" t="s">
        <v>417</v>
      </c>
      <c r="D4" s="127" t="s">
        <v>1</v>
      </c>
      <c r="E4" s="126" t="s">
        <v>217</v>
      </c>
      <c r="F4" s="126" t="s">
        <v>2</v>
      </c>
      <c r="G4" s="126" t="s">
        <v>218</v>
      </c>
      <c r="H4" s="126" t="s">
        <v>3</v>
      </c>
      <c r="I4" s="126" t="s">
        <v>4</v>
      </c>
      <c r="J4" s="126" t="s">
        <v>436</v>
      </c>
      <c r="K4" s="128" t="s">
        <v>92</v>
      </c>
    </row>
    <row r="5" spans="2:18" ht="27" thickTop="1">
      <c r="B5" s="89">
        <v>4</v>
      </c>
      <c r="C5" s="90" t="s">
        <v>219</v>
      </c>
      <c r="D5" s="195"/>
      <c r="E5" s="196"/>
      <c r="F5" s="196"/>
      <c r="G5" s="196"/>
      <c r="H5" s="196"/>
      <c r="I5" s="196"/>
      <c r="J5" s="196"/>
      <c r="K5" s="196"/>
      <c r="P5" s="91"/>
      <c r="R5" s="91"/>
    </row>
    <row r="6" spans="2:18" ht="18.75">
      <c r="B6" s="92">
        <v>41</v>
      </c>
      <c r="C6" s="92" t="s">
        <v>220</v>
      </c>
      <c r="D6" s="197">
        <v>20.7</v>
      </c>
      <c r="E6" s="198"/>
      <c r="F6" s="199"/>
      <c r="G6" s="200"/>
      <c r="H6" s="201"/>
      <c r="I6" s="201"/>
      <c r="J6" s="201"/>
      <c r="K6" s="201"/>
      <c r="P6" s="91"/>
      <c r="R6" s="91"/>
    </row>
    <row r="7" spans="2:18" ht="18.75">
      <c r="B7" s="92">
        <v>411</v>
      </c>
      <c r="C7" s="94" t="s">
        <v>5</v>
      </c>
      <c r="D7" s="197"/>
      <c r="E7" s="202"/>
      <c r="F7" s="200"/>
      <c r="G7" s="201"/>
      <c r="H7" s="201"/>
      <c r="I7" s="201"/>
      <c r="J7" s="201"/>
      <c r="K7" s="201"/>
      <c r="P7" s="91"/>
      <c r="R7" s="91"/>
    </row>
    <row r="8" spans="2:18" ht="15">
      <c r="B8" s="96">
        <v>41101</v>
      </c>
      <c r="C8" s="97" t="s">
        <v>6</v>
      </c>
      <c r="D8" s="202">
        <v>160480</v>
      </c>
      <c r="E8" s="200"/>
      <c r="F8" s="197"/>
      <c r="G8" s="201"/>
      <c r="H8" s="201"/>
      <c r="I8" s="201"/>
      <c r="J8" s="201"/>
      <c r="K8" s="201"/>
      <c r="P8" s="91"/>
      <c r="R8" s="91"/>
    </row>
    <row r="9" spans="2:18" ht="15">
      <c r="B9" s="96">
        <v>41101001</v>
      </c>
      <c r="C9" s="98" t="s">
        <v>221</v>
      </c>
      <c r="D9" s="197"/>
      <c r="E9" s="200"/>
      <c r="F9" s="197"/>
      <c r="G9" s="201"/>
      <c r="H9" s="201"/>
      <c r="I9" s="201"/>
      <c r="J9" s="201"/>
      <c r="K9" s="201"/>
      <c r="P9" s="91"/>
      <c r="R9" s="91"/>
    </row>
    <row r="10" spans="2:18" ht="15">
      <c r="B10" s="96">
        <v>41101002</v>
      </c>
      <c r="C10" s="98" t="s">
        <v>222</v>
      </c>
      <c r="D10" s="197"/>
      <c r="E10" s="200"/>
      <c r="F10" s="197"/>
      <c r="G10" s="201"/>
      <c r="H10" s="201"/>
      <c r="I10" s="201"/>
      <c r="J10" s="201"/>
      <c r="K10" s="201"/>
      <c r="P10" s="91"/>
      <c r="R10" s="91"/>
    </row>
    <row r="11" spans="2:18" ht="15">
      <c r="B11" s="96">
        <v>41101003</v>
      </c>
      <c r="C11" s="98" t="s">
        <v>223</v>
      </c>
      <c r="D11" s="197"/>
      <c r="E11" s="200"/>
      <c r="F11" s="197"/>
      <c r="G11" s="201"/>
      <c r="H11" s="201"/>
      <c r="I11" s="201"/>
      <c r="J11" s="201"/>
      <c r="K11" s="201"/>
      <c r="P11" s="91"/>
      <c r="R11" s="91"/>
    </row>
    <row r="12" spans="2:18" ht="15">
      <c r="B12" s="96">
        <v>41101004</v>
      </c>
      <c r="C12" s="98" t="s">
        <v>224</v>
      </c>
      <c r="D12" s="197"/>
      <c r="E12" s="200"/>
      <c r="F12" s="197"/>
      <c r="G12" s="201"/>
      <c r="H12" s="201"/>
      <c r="I12" s="201"/>
      <c r="J12" s="201"/>
      <c r="K12" s="201"/>
      <c r="P12" s="91"/>
      <c r="R12" s="91"/>
    </row>
    <row r="13" spans="2:18" ht="15">
      <c r="B13" s="96">
        <v>41101005</v>
      </c>
      <c r="C13" s="98" t="s">
        <v>225</v>
      </c>
      <c r="D13" s="197"/>
      <c r="E13" s="200"/>
      <c r="F13" s="197"/>
      <c r="G13" s="201"/>
      <c r="H13" s="201"/>
      <c r="I13" s="201"/>
      <c r="J13" s="201"/>
      <c r="K13" s="201"/>
      <c r="P13" s="91"/>
      <c r="R13" s="91"/>
    </row>
    <row r="14" spans="2:18" ht="15">
      <c r="B14" s="96">
        <v>41101006</v>
      </c>
      <c r="C14" s="98" t="s">
        <v>226</v>
      </c>
      <c r="D14" s="197"/>
      <c r="E14" s="200"/>
      <c r="F14" s="197"/>
      <c r="G14" s="201"/>
      <c r="H14" s="201"/>
      <c r="I14" s="201"/>
      <c r="J14" s="201"/>
      <c r="K14" s="201"/>
      <c r="P14" s="91"/>
      <c r="R14" s="91"/>
    </row>
    <row r="15" spans="2:18" ht="15">
      <c r="B15" s="96">
        <v>41101007</v>
      </c>
      <c r="C15" s="98" t="s">
        <v>227</v>
      </c>
      <c r="D15" s="197"/>
      <c r="E15" s="200"/>
      <c r="F15" s="197"/>
      <c r="G15" s="201"/>
      <c r="H15" s="201"/>
      <c r="I15" s="201"/>
      <c r="J15" s="201"/>
      <c r="K15" s="201"/>
      <c r="P15" s="91"/>
      <c r="R15" s="91"/>
    </row>
    <row r="16" spans="2:18" ht="15">
      <c r="B16" s="96">
        <v>41101008</v>
      </c>
      <c r="C16" s="98" t="s">
        <v>228</v>
      </c>
      <c r="D16" s="197">
        <v>41438</v>
      </c>
      <c r="E16" s="200"/>
      <c r="F16" s="197"/>
      <c r="G16" s="201"/>
      <c r="H16" s="201"/>
      <c r="I16" s="201"/>
      <c r="J16" s="201"/>
      <c r="K16" s="201"/>
      <c r="P16" s="91"/>
      <c r="R16" s="91"/>
    </row>
    <row r="17" spans="2:18" ht="15">
      <c r="B17" s="96">
        <v>41102</v>
      </c>
      <c r="C17" s="97" t="s">
        <v>7</v>
      </c>
      <c r="D17" s="202"/>
      <c r="E17" s="200"/>
      <c r="F17" s="197"/>
      <c r="G17" s="201"/>
      <c r="H17" s="201"/>
      <c r="I17" s="201"/>
      <c r="J17" s="201"/>
      <c r="K17" s="201"/>
      <c r="P17" s="91"/>
      <c r="R17" s="91"/>
    </row>
    <row r="18" spans="2:18" ht="15">
      <c r="B18" s="96">
        <v>41102001</v>
      </c>
      <c r="C18" s="98" t="s">
        <v>229</v>
      </c>
      <c r="D18" s="197"/>
      <c r="E18" s="200"/>
      <c r="F18" s="197"/>
      <c r="G18" s="201"/>
      <c r="H18" s="201"/>
      <c r="I18" s="201"/>
      <c r="J18" s="201"/>
      <c r="K18" s="201"/>
      <c r="P18" s="91"/>
      <c r="R18" s="91"/>
    </row>
    <row r="19" spans="2:18" ht="15">
      <c r="B19" s="96">
        <v>41102002</v>
      </c>
      <c r="C19" s="98" t="s">
        <v>230</v>
      </c>
      <c r="D19" s="197"/>
      <c r="E19" s="200"/>
      <c r="F19" s="197"/>
      <c r="G19" s="201"/>
      <c r="H19" s="201"/>
      <c r="I19" s="201"/>
      <c r="J19" s="201"/>
      <c r="K19" s="201"/>
      <c r="P19" s="91"/>
      <c r="R19" s="91"/>
    </row>
    <row r="20" spans="2:18" ht="15">
      <c r="B20" s="96">
        <v>41102003</v>
      </c>
      <c r="C20" s="98" t="s">
        <v>231</v>
      </c>
      <c r="D20" s="197"/>
      <c r="E20" s="200"/>
      <c r="F20" s="197"/>
      <c r="G20" s="201"/>
      <c r="H20" s="201"/>
      <c r="I20" s="201"/>
      <c r="J20" s="201"/>
      <c r="K20" s="201"/>
      <c r="P20" s="91"/>
      <c r="R20" s="91"/>
    </row>
    <row r="21" spans="2:18" ht="15">
      <c r="B21" s="96">
        <v>41102004</v>
      </c>
      <c r="C21" s="98" t="s">
        <v>232</v>
      </c>
      <c r="D21" s="197"/>
      <c r="E21" s="200"/>
      <c r="F21" s="197"/>
      <c r="G21" s="201"/>
      <c r="H21" s="201"/>
      <c r="I21" s="201"/>
      <c r="J21" s="201"/>
      <c r="K21" s="201"/>
      <c r="P21" s="91"/>
      <c r="R21" s="91"/>
    </row>
    <row r="22" spans="2:18" ht="15">
      <c r="B22" s="96">
        <v>41102005</v>
      </c>
      <c r="C22" s="98" t="s">
        <v>233</v>
      </c>
      <c r="D22" s="197"/>
      <c r="E22" s="200"/>
      <c r="F22" s="197"/>
      <c r="G22" s="201"/>
      <c r="H22" s="201"/>
      <c r="I22" s="201"/>
      <c r="J22" s="201"/>
      <c r="K22" s="201"/>
      <c r="P22" s="91"/>
      <c r="R22" s="91"/>
    </row>
    <row r="23" spans="2:18" ht="15">
      <c r="B23" s="96">
        <v>41102006</v>
      </c>
      <c r="C23" s="98" t="s">
        <v>234</v>
      </c>
      <c r="D23" s="197"/>
      <c r="E23" s="200"/>
      <c r="F23" s="197"/>
      <c r="G23" s="201"/>
      <c r="H23" s="201"/>
      <c r="I23" s="201"/>
      <c r="J23" s="201"/>
      <c r="K23" s="201"/>
      <c r="P23" s="91"/>
      <c r="R23" s="91"/>
    </row>
    <row r="24" spans="2:18" ht="15">
      <c r="B24" s="96">
        <v>41102007</v>
      </c>
      <c r="C24" s="98" t="s">
        <v>235</v>
      </c>
      <c r="D24" s="197"/>
      <c r="E24" s="200"/>
      <c r="F24" s="197"/>
      <c r="G24" s="201"/>
      <c r="H24" s="201"/>
      <c r="I24" s="201"/>
      <c r="J24" s="201"/>
      <c r="K24" s="201"/>
      <c r="P24" s="91"/>
      <c r="R24" s="91"/>
    </row>
    <row r="25" spans="2:18" ht="15">
      <c r="B25" s="96">
        <v>41102008</v>
      </c>
      <c r="C25" s="98" t="s">
        <v>236</v>
      </c>
      <c r="D25" s="197"/>
      <c r="E25" s="200"/>
      <c r="F25" s="197"/>
      <c r="G25" s="201"/>
      <c r="H25" s="201"/>
      <c r="I25" s="201"/>
      <c r="J25" s="201"/>
      <c r="K25" s="201"/>
      <c r="P25" s="91"/>
      <c r="R25" s="91"/>
    </row>
    <row r="26" spans="2:18" ht="15">
      <c r="B26" s="96">
        <v>41102009</v>
      </c>
      <c r="C26" s="98" t="s">
        <v>237</v>
      </c>
      <c r="D26" s="197"/>
      <c r="E26" s="200"/>
      <c r="F26" s="197"/>
      <c r="G26" s="201"/>
      <c r="H26" s="201"/>
      <c r="I26" s="201"/>
      <c r="J26" s="201"/>
      <c r="K26" s="201"/>
      <c r="P26" s="91"/>
      <c r="R26" s="91"/>
    </row>
    <row r="27" spans="2:18" ht="15">
      <c r="B27" s="96">
        <v>41102010</v>
      </c>
      <c r="C27" s="98" t="s">
        <v>238</v>
      </c>
      <c r="D27" s="197"/>
      <c r="E27" s="200"/>
      <c r="F27" s="197"/>
      <c r="G27" s="201"/>
      <c r="H27" s="201"/>
      <c r="I27" s="201"/>
      <c r="J27" s="201"/>
      <c r="K27" s="201"/>
      <c r="P27" s="91"/>
      <c r="R27" s="91"/>
    </row>
    <row r="28" spans="2:18" ht="15">
      <c r="B28" s="96">
        <v>41102011</v>
      </c>
      <c r="C28" s="98" t="s">
        <v>239</v>
      </c>
      <c r="D28" s="197"/>
      <c r="E28" s="200"/>
      <c r="F28" s="197"/>
      <c r="G28" s="201"/>
      <c r="H28" s="201"/>
      <c r="I28" s="201"/>
      <c r="J28" s="201"/>
      <c r="K28" s="201"/>
      <c r="P28" s="91"/>
      <c r="R28" s="91"/>
    </row>
    <row r="29" spans="2:18" ht="15">
      <c r="B29" s="96">
        <v>41102012</v>
      </c>
      <c r="C29" s="98" t="s">
        <v>240</v>
      </c>
      <c r="D29" s="197"/>
      <c r="E29" s="200"/>
      <c r="F29" s="197"/>
      <c r="G29" s="201"/>
      <c r="H29" s="201"/>
      <c r="I29" s="201"/>
      <c r="J29" s="201"/>
      <c r="K29" s="201"/>
      <c r="P29" s="91"/>
      <c r="R29" s="91"/>
    </row>
    <row r="30" spans="2:18" ht="15">
      <c r="B30" s="96">
        <v>41102013</v>
      </c>
      <c r="C30" s="98" t="s">
        <v>241</v>
      </c>
      <c r="D30" s="197"/>
      <c r="E30" s="200"/>
      <c r="F30" s="197"/>
      <c r="G30" s="201"/>
      <c r="H30" s="201"/>
      <c r="I30" s="201"/>
      <c r="J30" s="201"/>
      <c r="K30" s="201"/>
      <c r="P30" s="91"/>
      <c r="R30" s="91"/>
    </row>
    <row r="31" spans="2:18" ht="15">
      <c r="B31" s="96">
        <v>41102014</v>
      </c>
      <c r="C31" s="98" t="s">
        <v>242</v>
      </c>
      <c r="D31" s="197"/>
      <c r="E31" s="200"/>
      <c r="F31" s="197"/>
      <c r="G31" s="201"/>
      <c r="H31" s="201"/>
      <c r="I31" s="201"/>
      <c r="J31" s="201"/>
      <c r="K31" s="201"/>
      <c r="P31" s="91"/>
      <c r="R31" s="91"/>
    </row>
    <row r="32" spans="2:18" ht="15">
      <c r="B32" s="96">
        <v>41102015</v>
      </c>
      <c r="C32" s="98" t="s">
        <v>243</v>
      </c>
      <c r="D32" s="197"/>
      <c r="E32" s="200"/>
      <c r="F32" s="197"/>
      <c r="G32" s="201"/>
      <c r="H32" s="201"/>
      <c r="I32" s="201"/>
      <c r="J32" s="201"/>
      <c r="K32" s="201"/>
      <c r="P32" s="91"/>
      <c r="R32" s="91"/>
    </row>
    <row r="33" spans="2:18" ht="15">
      <c r="B33" s="96">
        <v>41102016</v>
      </c>
      <c r="C33" s="98" t="s">
        <v>244</v>
      </c>
      <c r="D33" s="197"/>
      <c r="E33" s="200"/>
      <c r="F33" s="197"/>
      <c r="G33" s="201"/>
      <c r="H33" s="201"/>
      <c r="I33" s="201"/>
      <c r="J33" s="201"/>
      <c r="K33" s="201"/>
      <c r="P33" s="91"/>
      <c r="R33" s="91"/>
    </row>
    <row r="34" spans="2:18" ht="15">
      <c r="B34" s="96">
        <v>41102017</v>
      </c>
      <c r="C34" s="98" t="s">
        <v>245</v>
      </c>
      <c r="D34" s="197"/>
      <c r="E34" s="200"/>
      <c r="F34" s="197"/>
      <c r="G34" s="201"/>
      <c r="H34" s="201"/>
      <c r="I34" s="201"/>
      <c r="J34" s="201"/>
      <c r="K34" s="201"/>
      <c r="P34" s="91"/>
      <c r="R34" s="91"/>
    </row>
    <row r="35" spans="2:18" ht="15">
      <c r="B35" s="96">
        <v>41102018</v>
      </c>
      <c r="C35" s="98" t="s">
        <v>246</v>
      </c>
      <c r="D35" s="197"/>
      <c r="E35" s="200"/>
      <c r="F35" s="197"/>
      <c r="G35" s="201"/>
      <c r="H35" s="201"/>
      <c r="I35" s="201"/>
      <c r="J35" s="201"/>
      <c r="K35" s="201"/>
      <c r="P35" s="91"/>
      <c r="R35" s="91"/>
    </row>
    <row r="36" spans="2:18" ht="15">
      <c r="B36" s="96">
        <v>41102019</v>
      </c>
      <c r="C36" s="98" t="s">
        <v>247</v>
      </c>
      <c r="D36" s="197"/>
      <c r="E36" s="200"/>
      <c r="F36" s="197"/>
      <c r="G36" s="201"/>
      <c r="H36" s="201"/>
      <c r="I36" s="201"/>
      <c r="J36" s="201"/>
      <c r="K36" s="201"/>
      <c r="P36" s="91"/>
      <c r="R36" s="91"/>
    </row>
    <row r="37" spans="2:18" ht="15">
      <c r="B37" s="96">
        <v>41102020</v>
      </c>
      <c r="C37" s="98" t="s">
        <v>248</v>
      </c>
      <c r="D37" s="197"/>
      <c r="E37" s="200"/>
      <c r="F37" s="197"/>
      <c r="G37" s="201"/>
      <c r="H37" s="201"/>
      <c r="I37" s="201"/>
      <c r="J37" s="201"/>
      <c r="K37" s="201"/>
      <c r="P37" s="91"/>
      <c r="R37" s="91"/>
    </row>
    <row r="38" spans="2:18" ht="18.75">
      <c r="B38" s="92">
        <v>412</v>
      </c>
      <c r="C38" s="94" t="s">
        <v>8</v>
      </c>
      <c r="D38" s="197"/>
      <c r="E38" s="202"/>
      <c r="F38" s="200"/>
      <c r="G38" s="201"/>
      <c r="H38" s="201"/>
      <c r="I38" s="201"/>
      <c r="J38" s="201"/>
      <c r="K38" s="201"/>
      <c r="P38" s="91"/>
      <c r="R38" s="91"/>
    </row>
    <row r="39" spans="2:18" ht="15">
      <c r="B39" s="94">
        <v>41201</v>
      </c>
      <c r="C39" s="94" t="s">
        <v>9</v>
      </c>
      <c r="D39" s="202"/>
      <c r="E39" s="200"/>
      <c r="F39" s="201"/>
      <c r="G39" s="203"/>
      <c r="H39" s="201"/>
      <c r="I39" s="201"/>
      <c r="J39" s="201"/>
      <c r="K39" s="201"/>
      <c r="P39" s="91"/>
      <c r="R39" s="91"/>
    </row>
    <row r="40" spans="2:18" ht="15">
      <c r="B40" s="96">
        <v>41201001</v>
      </c>
      <c r="C40" s="98" t="s">
        <v>249</v>
      </c>
      <c r="D40" s="197">
        <v>465</v>
      </c>
      <c r="E40" s="200"/>
      <c r="F40" s="201"/>
      <c r="G40" s="203"/>
      <c r="H40" s="201"/>
      <c r="I40" s="201"/>
      <c r="J40" s="201"/>
      <c r="K40" s="201"/>
      <c r="P40" s="91"/>
      <c r="R40" s="91"/>
    </row>
    <row r="41" spans="2:18" ht="15">
      <c r="B41" s="96">
        <v>41201002</v>
      </c>
      <c r="C41" s="98" t="s">
        <v>250</v>
      </c>
      <c r="D41" s="197"/>
      <c r="E41" s="200"/>
      <c r="F41" s="201"/>
      <c r="G41" s="203"/>
      <c r="H41" s="201"/>
      <c r="I41" s="201"/>
      <c r="J41" s="201"/>
      <c r="K41" s="201"/>
      <c r="P41" s="91"/>
      <c r="R41" s="91"/>
    </row>
    <row r="42" spans="2:18" ht="15">
      <c r="B42" s="96">
        <v>41201003</v>
      </c>
      <c r="C42" s="98" t="s">
        <v>251</v>
      </c>
      <c r="D42" s="197"/>
      <c r="E42" s="200"/>
      <c r="F42" s="201"/>
      <c r="G42" s="203"/>
      <c r="H42" s="201"/>
      <c r="I42" s="201"/>
      <c r="J42" s="201"/>
      <c r="K42" s="201"/>
      <c r="P42" s="91"/>
      <c r="R42" s="91"/>
    </row>
    <row r="43" spans="2:18" ht="15">
      <c r="B43" s="96">
        <v>41201004</v>
      </c>
      <c r="C43" s="98" t="s">
        <v>252</v>
      </c>
      <c r="D43" s="197"/>
      <c r="E43" s="200"/>
      <c r="F43" s="201"/>
      <c r="G43" s="203"/>
      <c r="H43" s="201"/>
      <c r="I43" s="201"/>
      <c r="J43" s="201"/>
      <c r="K43" s="201"/>
      <c r="P43" s="91"/>
      <c r="R43" s="91"/>
    </row>
    <row r="44" spans="2:18" ht="15">
      <c r="B44" s="96">
        <v>41201005</v>
      </c>
      <c r="C44" s="98" t="s">
        <v>253</v>
      </c>
      <c r="D44" s="197"/>
      <c r="E44" s="200"/>
      <c r="F44" s="201"/>
      <c r="G44" s="203"/>
      <c r="H44" s="201"/>
      <c r="I44" s="201"/>
      <c r="J44" s="201"/>
      <c r="K44" s="201"/>
      <c r="P44" s="91"/>
      <c r="R44" s="91"/>
    </row>
    <row r="45" spans="2:18" ht="15">
      <c r="B45" s="96">
        <v>41201006</v>
      </c>
      <c r="C45" s="98" t="s">
        <v>254</v>
      </c>
      <c r="D45" s="197"/>
      <c r="E45" s="200"/>
      <c r="F45" s="201"/>
      <c r="G45" s="203"/>
      <c r="H45" s="201"/>
      <c r="I45" s="201"/>
      <c r="J45" s="201"/>
      <c r="K45" s="201"/>
      <c r="P45" s="91"/>
      <c r="R45" s="91"/>
    </row>
    <row r="46" spans="2:18" ht="15">
      <c r="B46" s="96">
        <v>41201007</v>
      </c>
      <c r="C46" s="98" t="s">
        <v>255</v>
      </c>
      <c r="D46" s="197">
        <v>65</v>
      </c>
      <c r="E46" s="200"/>
      <c r="F46" s="201"/>
      <c r="G46" s="203"/>
      <c r="H46" s="201"/>
      <c r="I46" s="201"/>
      <c r="J46" s="201"/>
      <c r="K46" s="201"/>
      <c r="P46" s="91"/>
      <c r="R46" s="91"/>
    </row>
    <row r="47" spans="2:18" ht="15">
      <c r="B47" s="96">
        <v>41201008</v>
      </c>
      <c r="C47" s="98" t="s">
        <v>256</v>
      </c>
      <c r="D47" s="197"/>
      <c r="E47" s="200"/>
      <c r="F47" s="201"/>
      <c r="G47" s="203"/>
      <c r="H47" s="201"/>
      <c r="I47" s="201"/>
      <c r="J47" s="201"/>
      <c r="K47" s="201"/>
      <c r="P47" s="91"/>
      <c r="R47" s="91"/>
    </row>
    <row r="48" spans="2:18" ht="15">
      <c r="B48" s="96">
        <v>41201009</v>
      </c>
      <c r="C48" s="98" t="s">
        <v>257</v>
      </c>
      <c r="D48" s="197"/>
      <c r="E48" s="200"/>
      <c r="F48" s="201"/>
      <c r="G48" s="203"/>
      <c r="H48" s="201"/>
      <c r="I48" s="201"/>
      <c r="J48" s="201"/>
      <c r="K48" s="201"/>
      <c r="P48" s="91"/>
      <c r="R48" s="91"/>
    </row>
    <row r="49" spans="2:18" ht="15">
      <c r="B49" s="94">
        <v>41202</v>
      </c>
      <c r="C49" s="94" t="s">
        <v>10</v>
      </c>
      <c r="D49" s="202"/>
      <c r="E49" s="200"/>
      <c r="F49" s="201"/>
      <c r="G49" s="203"/>
      <c r="H49" s="201"/>
      <c r="I49" s="201"/>
      <c r="J49" s="201"/>
      <c r="K49" s="201"/>
      <c r="P49" s="91"/>
      <c r="R49" s="91"/>
    </row>
    <row r="50" spans="2:18" ht="15">
      <c r="B50" s="96">
        <v>41202001</v>
      </c>
      <c r="C50" s="98" t="s">
        <v>258</v>
      </c>
      <c r="D50" s="200"/>
      <c r="E50" s="197"/>
      <c r="F50" s="201"/>
      <c r="G50" s="203"/>
      <c r="H50" s="201"/>
      <c r="I50" s="201"/>
      <c r="J50" s="201"/>
      <c r="K50" s="201"/>
      <c r="P50" s="91"/>
      <c r="R50" s="91"/>
    </row>
    <row r="51" spans="2:18" ht="15">
      <c r="B51" s="96">
        <v>4120200101</v>
      </c>
      <c r="C51" s="98" t="s">
        <v>258</v>
      </c>
      <c r="D51" s="201"/>
      <c r="E51" s="197"/>
      <c r="F51" s="201"/>
      <c r="G51" s="203"/>
      <c r="H51" s="201"/>
      <c r="I51" s="201"/>
      <c r="J51" s="201"/>
      <c r="K51" s="201"/>
      <c r="P51" s="91"/>
      <c r="R51" s="91"/>
    </row>
    <row r="52" spans="2:18" ht="15">
      <c r="B52" s="96">
        <v>41202002</v>
      </c>
      <c r="C52" s="98" t="s">
        <v>259</v>
      </c>
      <c r="D52" s="203"/>
      <c r="E52" s="197"/>
      <c r="F52" s="201"/>
      <c r="G52" s="203"/>
      <c r="H52" s="201"/>
      <c r="I52" s="201"/>
      <c r="J52" s="201"/>
      <c r="K52" s="201"/>
      <c r="P52" s="91"/>
      <c r="R52" s="91"/>
    </row>
    <row r="53" spans="2:18" ht="15">
      <c r="B53" s="96">
        <v>4120200201</v>
      </c>
      <c r="C53" s="98" t="s">
        <v>259</v>
      </c>
      <c r="D53" s="197"/>
      <c r="E53" s="201"/>
      <c r="F53" s="201"/>
      <c r="G53" s="203"/>
      <c r="H53" s="201"/>
      <c r="I53" s="201"/>
      <c r="J53" s="201"/>
      <c r="K53" s="201"/>
      <c r="P53" s="91"/>
      <c r="R53" s="91"/>
    </row>
    <row r="54" spans="2:18" ht="15">
      <c r="B54" s="96">
        <v>4120200202</v>
      </c>
      <c r="C54" s="99" t="s">
        <v>260</v>
      </c>
      <c r="D54" s="197"/>
      <c r="E54" s="201"/>
      <c r="F54" s="201"/>
      <c r="G54" s="203"/>
      <c r="H54" s="201"/>
      <c r="I54" s="201"/>
      <c r="J54" s="201"/>
      <c r="K54" s="201"/>
      <c r="P54" s="91"/>
      <c r="R54" s="91"/>
    </row>
    <row r="55" spans="2:18" ht="15">
      <c r="B55" s="96">
        <v>4120200203</v>
      </c>
      <c r="C55" s="99" t="s">
        <v>261</v>
      </c>
      <c r="D55" s="197"/>
      <c r="E55" s="201"/>
      <c r="F55" s="201"/>
      <c r="G55" s="203"/>
      <c r="H55" s="201"/>
      <c r="I55" s="201"/>
      <c r="J55" s="201"/>
      <c r="K55" s="201"/>
      <c r="P55" s="91"/>
      <c r="R55" s="91"/>
    </row>
    <row r="56" spans="2:18" ht="15">
      <c r="B56" s="96">
        <v>4120200204</v>
      </c>
      <c r="C56" s="99" t="s">
        <v>262</v>
      </c>
      <c r="D56" s="197"/>
      <c r="E56" s="201"/>
      <c r="F56" s="201"/>
      <c r="G56" s="203"/>
      <c r="H56" s="201"/>
      <c r="I56" s="201"/>
      <c r="J56" s="201"/>
      <c r="K56" s="201"/>
      <c r="P56" s="91"/>
      <c r="R56" s="91"/>
    </row>
    <row r="57" spans="2:18" ht="15">
      <c r="B57" s="96">
        <v>4120200205</v>
      </c>
      <c r="C57" s="99" t="s">
        <v>263</v>
      </c>
      <c r="D57" s="197"/>
      <c r="E57" s="201"/>
      <c r="F57" s="201"/>
      <c r="G57" s="203"/>
      <c r="H57" s="201"/>
      <c r="I57" s="201"/>
      <c r="J57" s="201"/>
      <c r="K57" s="201"/>
      <c r="P57" s="91"/>
      <c r="R57" s="91"/>
    </row>
    <row r="58" spans="2:18" ht="15">
      <c r="B58" s="96">
        <v>4120200206</v>
      </c>
      <c r="C58" s="99" t="s">
        <v>264</v>
      </c>
      <c r="D58" s="197"/>
      <c r="E58" s="201"/>
      <c r="F58" s="201"/>
      <c r="G58" s="203"/>
      <c r="H58" s="201"/>
      <c r="I58" s="201"/>
      <c r="J58" s="201"/>
      <c r="K58" s="201"/>
      <c r="P58" s="91"/>
      <c r="R58" s="91"/>
    </row>
    <row r="59" spans="2:18" ht="15">
      <c r="B59" s="96">
        <v>41202003</v>
      </c>
      <c r="C59" s="98" t="s">
        <v>265</v>
      </c>
      <c r="D59" s="203"/>
      <c r="E59" s="197"/>
      <c r="F59" s="201"/>
      <c r="G59" s="203"/>
      <c r="H59" s="201"/>
      <c r="I59" s="201"/>
      <c r="J59" s="201"/>
      <c r="K59" s="201"/>
      <c r="P59" s="91"/>
      <c r="R59" s="91"/>
    </row>
    <row r="60" spans="2:18" ht="15">
      <c r="B60" s="96">
        <v>4120200301</v>
      </c>
      <c r="C60" s="98" t="s">
        <v>265</v>
      </c>
      <c r="D60" s="197"/>
      <c r="E60" s="201"/>
      <c r="F60" s="201"/>
      <c r="G60" s="203"/>
      <c r="H60" s="201"/>
      <c r="I60" s="201"/>
      <c r="J60" s="201"/>
      <c r="K60" s="201"/>
      <c r="P60" s="91"/>
      <c r="R60" s="91"/>
    </row>
    <row r="61" spans="2:18" ht="15">
      <c r="B61" s="96">
        <v>4120200302</v>
      </c>
      <c r="C61" s="99" t="s">
        <v>266</v>
      </c>
      <c r="D61" s="197"/>
      <c r="E61" s="201"/>
      <c r="F61" s="201"/>
      <c r="G61" s="203"/>
      <c r="H61" s="201"/>
      <c r="I61" s="201"/>
      <c r="J61" s="201"/>
      <c r="K61" s="201"/>
      <c r="P61" s="91"/>
      <c r="R61" s="91"/>
    </row>
    <row r="62" spans="2:18" ht="15">
      <c r="B62" s="96">
        <v>4120200303</v>
      </c>
      <c r="C62" s="99" t="s">
        <v>267</v>
      </c>
      <c r="D62" s="197"/>
      <c r="E62" s="201"/>
      <c r="F62" s="201"/>
      <c r="G62" s="203"/>
      <c r="H62" s="201"/>
      <c r="I62" s="201"/>
      <c r="J62" s="201"/>
      <c r="K62" s="201"/>
      <c r="P62" s="91"/>
      <c r="R62" s="91"/>
    </row>
    <row r="63" spans="2:18" ht="15">
      <c r="B63" s="96">
        <v>4120200304</v>
      </c>
      <c r="C63" s="99" t="s">
        <v>268</v>
      </c>
      <c r="D63" s="197"/>
      <c r="E63" s="201"/>
      <c r="F63" s="201"/>
      <c r="G63" s="203"/>
      <c r="H63" s="201"/>
      <c r="I63" s="201"/>
      <c r="J63" s="201"/>
      <c r="K63" s="201"/>
      <c r="P63" s="91"/>
      <c r="R63" s="91"/>
    </row>
    <row r="64" spans="2:18" ht="15">
      <c r="B64" s="96">
        <v>4120200305</v>
      </c>
      <c r="C64" s="99" t="s">
        <v>269</v>
      </c>
      <c r="D64" s="197"/>
      <c r="E64" s="201"/>
      <c r="F64" s="201"/>
      <c r="G64" s="203"/>
      <c r="H64" s="201"/>
      <c r="I64" s="201"/>
      <c r="J64" s="201"/>
      <c r="K64" s="201"/>
      <c r="P64" s="91"/>
      <c r="R64" s="91"/>
    </row>
    <row r="65" spans="2:18" ht="15">
      <c r="B65" s="96">
        <v>4120200306</v>
      </c>
      <c r="C65" s="99" t="s">
        <v>270</v>
      </c>
      <c r="D65" s="197"/>
      <c r="E65" s="201"/>
      <c r="F65" s="201"/>
      <c r="G65" s="203"/>
      <c r="H65" s="201"/>
      <c r="I65" s="201"/>
      <c r="J65" s="201"/>
      <c r="K65" s="201"/>
      <c r="P65" s="91"/>
      <c r="R65" s="91"/>
    </row>
    <row r="66" spans="2:18" ht="15">
      <c r="B66" s="96">
        <v>41202004</v>
      </c>
      <c r="C66" s="98" t="s">
        <v>271</v>
      </c>
      <c r="D66" s="203"/>
      <c r="E66" s="197"/>
      <c r="F66" s="201"/>
      <c r="G66" s="203"/>
      <c r="H66" s="201"/>
      <c r="I66" s="201"/>
      <c r="J66" s="201"/>
      <c r="K66" s="201"/>
      <c r="P66" s="91"/>
      <c r="R66" s="91"/>
    </row>
    <row r="67" spans="2:18" ht="15">
      <c r="B67" s="96">
        <v>4120200401</v>
      </c>
      <c r="C67" s="98" t="s">
        <v>271</v>
      </c>
      <c r="D67" s="201"/>
      <c r="E67" s="197"/>
      <c r="F67" s="201"/>
      <c r="G67" s="203"/>
      <c r="H67" s="201"/>
      <c r="I67" s="201"/>
      <c r="J67" s="201"/>
      <c r="K67" s="201"/>
      <c r="P67" s="91"/>
      <c r="R67" s="91"/>
    </row>
    <row r="68" spans="2:18" ht="15">
      <c r="B68" s="96">
        <v>4120200402</v>
      </c>
      <c r="C68" s="99" t="s">
        <v>272</v>
      </c>
      <c r="D68" s="201"/>
      <c r="E68" s="197"/>
      <c r="F68" s="201"/>
      <c r="G68" s="203"/>
      <c r="H68" s="201"/>
      <c r="I68" s="201"/>
      <c r="J68" s="201"/>
      <c r="K68" s="201"/>
      <c r="P68" s="91"/>
      <c r="R68" s="91"/>
    </row>
    <row r="69" spans="2:18" ht="15">
      <c r="B69" s="96">
        <v>4120200403</v>
      </c>
      <c r="C69" s="99" t="s">
        <v>273</v>
      </c>
      <c r="D69" s="201">
        <v>18052.21</v>
      </c>
      <c r="E69" s="197"/>
      <c r="F69" s="201"/>
      <c r="G69" s="203"/>
      <c r="H69" s="201"/>
      <c r="I69" s="201"/>
      <c r="J69" s="201"/>
      <c r="K69" s="201"/>
      <c r="P69" s="91"/>
      <c r="R69" s="91"/>
    </row>
    <row r="70" spans="2:18" ht="15">
      <c r="B70" s="96">
        <v>4120200404</v>
      </c>
      <c r="C70" s="99" t="s">
        <v>274</v>
      </c>
      <c r="D70" s="201"/>
      <c r="E70" s="197"/>
      <c r="F70" s="201"/>
      <c r="G70" s="203"/>
      <c r="H70" s="201"/>
      <c r="I70" s="201"/>
      <c r="J70" s="201"/>
      <c r="K70" s="201"/>
      <c r="P70" s="91"/>
      <c r="R70" s="91"/>
    </row>
    <row r="71" spans="2:18" ht="15">
      <c r="B71" s="96">
        <v>4120200405</v>
      </c>
      <c r="C71" s="99" t="s">
        <v>275</v>
      </c>
      <c r="D71" s="201"/>
      <c r="E71" s="197"/>
      <c r="F71" s="201"/>
      <c r="G71" s="203"/>
      <c r="H71" s="201"/>
      <c r="I71" s="201"/>
      <c r="J71" s="201"/>
      <c r="K71" s="201"/>
      <c r="P71" s="91"/>
      <c r="R71" s="91"/>
    </row>
    <row r="72" spans="2:18" ht="15">
      <c r="B72" s="96">
        <v>41202005</v>
      </c>
      <c r="C72" s="98" t="s">
        <v>276</v>
      </c>
      <c r="D72" s="203"/>
      <c r="E72" s="197"/>
      <c r="F72" s="201"/>
      <c r="G72" s="203"/>
      <c r="H72" s="201"/>
      <c r="I72" s="201"/>
      <c r="J72" s="201"/>
      <c r="K72" s="201"/>
      <c r="P72" s="91"/>
      <c r="R72" s="91"/>
    </row>
    <row r="73" spans="2:18" ht="15">
      <c r="B73" s="96">
        <v>4120200501</v>
      </c>
      <c r="C73" s="98" t="s">
        <v>276</v>
      </c>
      <c r="D73" s="197"/>
      <c r="E73" s="201"/>
      <c r="F73" s="201"/>
      <c r="G73" s="203"/>
      <c r="H73" s="201"/>
      <c r="I73" s="201"/>
      <c r="J73" s="201"/>
      <c r="K73" s="201"/>
      <c r="P73" s="91"/>
      <c r="R73" s="91"/>
    </row>
    <row r="74" spans="2:18" ht="15">
      <c r="B74" s="96">
        <v>41202006</v>
      </c>
      <c r="C74" s="98" t="s">
        <v>277</v>
      </c>
      <c r="D74" s="202"/>
      <c r="E74" s="197"/>
      <c r="F74" s="201"/>
      <c r="G74" s="203"/>
      <c r="H74" s="201"/>
      <c r="I74" s="201"/>
      <c r="J74" s="201"/>
      <c r="K74" s="201"/>
      <c r="P74" s="91"/>
      <c r="R74" s="91"/>
    </row>
    <row r="75" spans="2:18" ht="15">
      <c r="B75" s="96">
        <v>4120200601</v>
      </c>
      <c r="C75" s="98" t="s">
        <v>277</v>
      </c>
      <c r="D75" s="197"/>
      <c r="E75" s="201"/>
      <c r="F75" s="201"/>
      <c r="G75" s="203"/>
      <c r="H75" s="201"/>
      <c r="I75" s="201"/>
      <c r="J75" s="201"/>
      <c r="K75" s="201"/>
      <c r="P75" s="91"/>
      <c r="R75" s="91"/>
    </row>
    <row r="76" spans="2:18" ht="15">
      <c r="B76" s="96">
        <v>41202007</v>
      </c>
      <c r="C76" s="98" t="s">
        <v>278</v>
      </c>
      <c r="D76" s="202"/>
      <c r="E76" s="197"/>
      <c r="F76" s="201"/>
      <c r="G76" s="203"/>
      <c r="H76" s="201"/>
      <c r="I76" s="201"/>
      <c r="J76" s="201"/>
      <c r="K76" s="201"/>
      <c r="P76" s="91"/>
      <c r="R76" s="91"/>
    </row>
    <row r="77" spans="2:18" ht="15">
      <c r="B77" s="96">
        <v>4120200701</v>
      </c>
      <c r="C77" s="98" t="s">
        <v>278</v>
      </c>
      <c r="D77" s="197"/>
      <c r="E77" s="201"/>
      <c r="F77" s="201"/>
      <c r="G77" s="203"/>
      <c r="H77" s="201"/>
      <c r="I77" s="201"/>
      <c r="J77" s="201"/>
      <c r="K77" s="201"/>
      <c r="P77" s="91"/>
      <c r="R77" s="91"/>
    </row>
    <row r="78" spans="2:18" ht="15">
      <c r="B78" s="96">
        <v>41202008</v>
      </c>
      <c r="C78" s="98" t="s">
        <v>279</v>
      </c>
      <c r="D78" s="202"/>
      <c r="E78" s="197"/>
      <c r="F78" s="201"/>
      <c r="G78" s="203"/>
      <c r="H78" s="201"/>
      <c r="I78" s="201"/>
      <c r="J78" s="201"/>
      <c r="K78" s="201"/>
      <c r="P78" s="91"/>
      <c r="R78" s="91"/>
    </row>
    <row r="79" spans="2:18" ht="15">
      <c r="B79" s="96">
        <v>4120200801</v>
      </c>
      <c r="C79" s="98" t="s">
        <v>279</v>
      </c>
      <c r="D79" s="197"/>
      <c r="E79" s="201"/>
      <c r="F79" s="201"/>
      <c r="G79" s="203"/>
      <c r="H79" s="201"/>
      <c r="I79" s="201"/>
      <c r="J79" s="201"/>
      <c r="K79" s="201"/>
      <c r="P79" s="91"/>
      <c r="R79" s="91"/>
    </row>
    <row r="80" spans="2:18" ht="15">
      <c r="B80" s="96">
        <v>41202009</v>
      </c>
      <c r="C80" s="98" t="s">
        <v>280</v>
      </c>
      <c r="D80" s="202"/>
      <c r="E80" s="197"/>
      <c r="F80" s="201"/>
      <c r="G80" s="203"/>
      <c r="H80" s="201"/>
      <c r="I80" s="201"/>
      <c r="J80" s="201"/>
      <c r="K80" s="201"/>
      <c r="P80" s="91"/>
      <c r="R80" s="91"/>
    </row>
    <row r="81" spans="2:18" ht="15">
      <c r="B81" s="96">
        <v>4120200901</v>
      </c>
      <c r="C81" s="98" t="s">
        <v>280</v>
      </c>
      <c r="D81" s="201"/>
      <c r="E81" s="197"/>
      <c r="F81" s="201"/>
      <c r="G81" s="203"/>
      <c r="H81" s="201"/>
      <c r="I81" s="201"/>
      <c r="J81" s="201"/>
      <c r="K81" s="201"/>
      <c r="P81" s="91"/>
      <c r="R81" s="91"/>
    </row>
    <row r="82" spans="2:18" ht="15">
      <c r="B82" s="96">
        <v>41202010</v>
      </c>
      <c r="C82" s="98" t="s">
        <v>281</v>
      </c>
      <c r="D82" s="202"/>
      <c r="E82" s="197"/>
      <c r="F82" s="201"/>
      <c r="G82" s="203"/>
      <c r="H82" s="201"/>
      <c r="I82" s="201"/>
      <c r="J82" s="201"/>
      <c r="K82" s="201"/>
      <c r="P82" s="91"/>
      <c r="R82" s="91"/>
    </row>
    <row r="83" spans="2:18" ht="15">
      <c r="B83" s="96">
        <v>4120201001</v>
      </c>
      <c r="C83" s="98" t="s">
        <v>281</v>
      </c>
      <c r="D83" s="201"/>
      <c r="E83" s="197"/>
      <c r="F83" s="201"/>
      <c r="G83" s="203"/>
      <c r="H83" s="201"/>
      <c r="I83" s="201"/>
      <c r="J83" s="201"/>
      <c r="K83" s="201"/>
      <c r="P83" s="91"/>
      <c r="R83" s="91"/>
    </row>
    <row r="84" spans="2:18" ht="15">
      <c r="B84" s="96">
        <v>41202011</v>
      </c>
      <c r="C84" s="98" t="s">
        <v>282</v>
      </c>
      <c r="D84" s="202"/>
      <c r="E84" s="197"/>
      <c r="F84" s="201"/>
      <c r="G84" s="203"/>
      <c r="H84" s="201"/>
      <c r="I84" s="201"/>
      <c r="J84" s="201"/>
      <c r="K84" s="201"/>
      <c r="P84" s="91"/>
      <c r="R84" s="91"/>
    </row>
    <row r="85" spans="2:18" ht="15">
      <c r="B85" s="96">
        <v>4120201001</v>
      </c>
      <c r="C85" s="98" t="s">
        <v>282</v>
      </c>
      <c r="D85" s="201"/>
      <c r="E85" s="197"/>
      <c r="F85" s="201"/>
      <c r="G85" s="203"/>
      <c r="H85" s="201"/>
      <c r="I85" s="201"/>
      <c r="J85" s="201"/>
      <c r="K85" s="201"/>
      <c r="P85" s="91"/>
      <c r="R85" s="91"/>
    </row>
    <row r="86" spans="2:18" ht="15">
      <c r="B86" s="96">
        <v>41202012</v>
      </c>
      <c r="C86" s="98" t="s">
        <v>283</v>
      </c>
      <c r="D86" s="202"/>
      <c r="E86" s="197"/>
      <c r="F86" s="201"/>
      <c r="G86" s="203"/>
      <c r="H86" s="201"/>
      <c r="I86" s="201"/>
      <c r="J86" s="201"/>
      <c r="K86" s="201"/>
      <c r="P86" s="91"/>
      <c r="R86" s="91"/>
    </row>
    <row r="87" spans="2:18" ht="15">
      <c r="B87" s="96">
        <v>4120201201</v>
      </c>
      <c r="C87" s="98" t="s">
        <v>283</v>
      </c>
      <c r="D87" s="201"/>
      <c r="E87" s="197"/>
      <c r="F87" s="201"/>
      <c r="G87" s="203"/>
      <c r="H87" s="201"/>
      <c r="I87" s="201"/>
      <c r="J87" s="201"/>
      <c r="K87" s="201"/>
      <c r="P87" s="91"/>
      <c r="R87" s="91"/>
    </row>
    <row r="88" spans="2:18" ht="15">
      <c r="B88" s="94">
        <v>41203</v>
      </c>
      <c r="C88" s="94" t="s">
        <v>11</v>
      </c>
      <c r="D88" s="202"/>
      <c r="E88" s="200"/>
      <c r="F88" s="201"/>
      <c r="G88" s="203"/>
      <c r="H88" s="201"/>
      <c r="I88" s="201"/>
      <c r="J88" s="201"/>
      <c r="K88" s="201"/>
      <c r="P88" s="91"/>
      <c r="R88" s="91"/>
    </row>
    <row r="89" spans="2:18" ht="15">
      <c r="B89" s="96">
        <v>41203001</v>
      </c>
      <c r="C89" s="94" t="s">
        <v>284</v>
      </c>
      <c r="D89" s="261">
        <v>2674</v>
      </c>
      <c r="E89" s="197"/>
      <c r="F89" s="201"/>
      <c r="G89" s="203"/>
      <c r="H89" s="201"/>
      <c r="I89" s="201"/>
      <c r="J89" s="201"/>
      <c r="K89" s="201"/>
      <c r="P89" s="91"/>
      <c r="R89" s="91"/>
    </row>
    <row r="90" spans="2:18" ht="15">
      <c r="B90" s="96">
        <v>41203002</v>
      </c>
      <c r="C90" s="94" t="s">
        <v>285</v>
      </c>
      <c r="D90" s="200">
        <v>6660</v>
      </c>
      <c r="E90" s="197"/>
      <c r="F90" s="201"/>
      <c r="G90" s="203"/>
      <c r="H90" s="201"/>
      <c r="I90" s="201"/>
      <c r="J90" s="201"/>
      <c r="K90" s="201"/>
      <c r="P90" s="91"/>
      <c r="R90" s="91"/>
    </row>
    <row r="91" spans="2:18" ht="15">
      <c r="B91" s="96">
        <v>41203003</v>
      </c>
      <c r="C91" s="94" t="s">
        <v>286</v>
      </c>
      <c r="D91" s="261">
        <v>3497.96</v>
      </c>
      <c r="E91" s="197"/>
      <c r="F91" s="201"/>
      <c r="G91" s="203"/>
      <c r="H91" s="201"/>
      <c r="I91" s="201"/>
      <c r="J91" s="201"/>
      <c r="K91" s="201"/>
      <c r="P91" s="91"/>
      <c r="R91" s="91"/>
    </row>
    <row r="92" spans="2:18" ht="15">
      <c r="B92" s="96">
        <v>41203004</v>
      </c>
      <c r="C92" s="94" t="s">
        <v>287</v>
      </c>
      <c r="D92" s="200"/>
      <c r="E92" s="197"/>
      <c r="F92" s="201"/>
      <c r="G92" s="203"/>
      <c r="H92" s="201"/>
      <c r="I92" s="201"/>
      <c r="J92" s="201"/>
      <c r="K92" s="201"/>
      <c r="P92" s="91"/>
      <c r="R92" s="91"/>
    </row>
    <row r="93" spans="2:18" ht="15">
      <c r="B93" s="96">
        <v>41203005</v>
      </c>
      <c r="C93" s="94" t="s">
        <v>288</v>
      </c>
      <c r="D93" s="200"/>
      <c r="E93" s="197"/>
      <c r="F93" s="201"/>
      <c r="G93" s="203"/>
      <c r="H93" s="201"/>
      <c r="I93" s="201"/>
      <c r="J93" s="201"/>
      <c r="K93" s="201"/>
      <c r="P93" s="91"/>
      <c r="R93" s="91"/>
    </row>
    <row r="94" spans="2:18" ht="15">
      <c r="B94" s="96">
        <v>4120300501</v>
      </c>
      <c r="C94" s="100" t="s">
        <v>289</v>
      </c>
      <c r="D94" s="201"/>
      <c r="E94" s="197"/>
      <c r="F94" s="201"/>
      <c r="G94" s="203"/>
      <c r="H94" s="201"/>
      <c r="I94" s="201"/>
      <c r="J94" s="201"/>
      <c r="K94" s="201"/>
      <c r="P94" s="91"/>
      <c r="R94" s="91"/>
    </row>
    <row r="95" spans="2:18" ht="15">
      <c r="B95" s="96">
        <v>4120300502</v>
      </c>
      <c r="C95" s="100" t="s">
        <v>290</v>
      </c>
      <c r="D95" s="201"/>
      <c r="E95" s="197"/>
      <c r="F95" s="201"/>
      <c r="G95" s="203"/>
      <c r="H95" s="201"/>
      <c r="I95" s="201"/>
      <c r="J95" s="201"/>
      <c r="K95" s="201"/>
      <c r="P95" s="91"/>
      <c r="R95" s="91"/>
    </row>
    <row r="96" spans="2:18" ht="15">
      <c r="B96" s="96">
        <v>4120300503</v>
      </c>
      <c r="C96" s="100" t="s">
        <v>291</v>
      </c>
      <c r="D96" s="201"/>
      <c r="E96" s="197"/>
      <c r="F96" s="201"/>
      <c r="G96" s="203"/>
      <c r="H96" s="201"/>
      <c r="I96" s="201"/>
      <c r="J96" s="201"/>
      <c r="K96" s="201"/>
      <c r="P96" s="91"/>
      <c r="R96" s="91"/>
    </row>
    <row r="97" spans="2:18" ht="15">
      <c r="B97" s="96">
        <v>41203006</v>
      </c>
      <c r="C97" s="94" t="s">
        <v>292</v>
      </c>
      <c r="D97" s="200"/>
      <c r="E97" s="197"/>
      <c r="F97" s="201"/>
      <c r="G97" s="203"/>
      <c r="H97" s="201"/>
      <c r="I97" s="201"/>
      <c r="J97" s="201"/>
      <c r="K97" s="201"/>
      <c r="P97" s="91"/>
      <c r="R97" s="91"/>
    </row>
    <row r="98" spans="2:18" ht="15">
      <c r="B98" s="96">
        <v>41203007</v>
      </c>
      <c r="C98" s="94" t="s">
        <v>293</v>
      </c>
      <c r="D98" s="200"/>
      <c r="E98" s="197"/>
      <c r="F98" s="201"/>
      <c r="G98" s="203"/>
      <c r="H98" s="201"/>
      <c r="I98" s="201"/>
      <c r="J98" s="201"/>
      <c r="K98" s="201"/>
      <c r="P98" s="91"/>
      <c r="R98" s="91"/>
    </row>
    <row r="99" spans="2:18" ht="15">
      <c r="B99" s="96">
        <v>41203008</v>
      </c>
      <c r="C99" s="94" t="s">
        <v>294</v>
      </c>
      <c r="D99" s="200">
        <v>420.71</v>
      </c>
      <c r="E99" s="197"/>
      <c r="F99" s="201"/>
      <c r="G99" s="203"/>
      <c r="H99" s="201"/>
      <c r="I99" s="201"/>
      <c r="J99" s="201"/>
      <c r="K99" s="201"/>
      <c r="P99" s="91"/>
      <c r="R99" s="91"/>
    </row>
    <row r="100" spans="2:18" ht="15">
      <c r="B100" s="96">
        <v>41203009</v>
      </c>
      <c r="C100" s="94" t="s">
        <v>295</v>
      </c>
      <c r="D100" s="202"/>
      <c r="E100" s="197"/>
      <c r="F100" s="201"/>
      <c r="G100" s="203"/>
      <c r="H100" s="201"/>
      <c r="I100" s="201"/>
      <c r="J100" s="201"/>
      <c r="K100" s="201"/>
      <c r="P100" s="91"/>
      <c r="R100" s="91"/>
    </row>
    <row r="101" spans="2:18" ht="15">
      <c r="B101" s="96">
        <v>4120300901</v>
      </c>
      <c r="C101" s="98" t="s">
        <v>296</v>
      </c>
      <c r="D101" s="201"/>
      <c r="E101" s="197"/>
      <c r="F101" s="201"/>
      <c r="G101" s="203"/>
      <c r="H101" s="201"/>
      <c r="I101" s="201"/>
      <c r="J101" s="201"/>
      <c r="K101" s="201"/>
      <c r="P101" s="91"/>
      <c r="R101" s="91"/>
    </row>
    <row r="102" spans="2:18" ht="15">
      <c r="B102" s="96">
        <v>4120300902</v>
      </c>
      <c r="C102" s="98" t="s">
        <v>297</v>
      </c>
      <c r="D102" s="201"/>
      <c r="E102" s="197"/>
      <c r="F102" s="201"/>
      <c r="G102" s="203"/>
      <c r="H102" s="201"/>
      <c r="I102" s="201"/>
      <c r="J102" s="201"/>
      <c r="K102" s="201"/>
      <c r="P102" s="91"/>
      <c r="R102" s="91"/>
    </row>
    <row r="103" spans="2:18" ht="15">
      <c r="B103" s="96">
        <v>4120300903</v>
      </c>
      <c r="C103" s="98" t="s">
        <v>298</v>
      </c>
      <c r="D103" s="201"/>
      <c r="E103" s="197"/>
      <c r="F103" s="201"/>
      <c r="G103" s="203"/>
      <c r="H103" s="201"/>
      <c r="I103" s="201"/>
      <c r="J103" s="201"/>
      <c r="K103" s="201"/>
      <c r="P103" s="91"/>
      <c r="R103" s="91"/>
    </row>
    <row r="104" spans="2:18" ht="15">
      <c r="B104" s="96">
        <v>4120300904</v>
      </c>
      <c r="C104" s="98" t="s">
        <v>299</v>
      </c>
      <c r="D104" s="201"/>
      <c r="E104" s="197"/>
      <c r="F104" s="201"/>
      <c r="G104" s="203"/>
      <c r="H104" s="201"/>
      <c r="I104" s="201"/>
      <c r="J104" s="201"/>
      <c r="K104" s="201"/>
      <c r="P104" s="91"/>
      <c r="R104" s="91"/>
    </row>
    <row r="105" spans="2:18" ht="15">
      <c r="B105" s="96">
        <v>4120300905</v>
      </c>
      <c r="C105" s="98" t="s">
        <v>300</v>
      </c>
      <c r="D105" s="201"/>
      <c r="E105" s="197"/>
      <c r="F105" s="201"/>
      <c r="G105" s="203"/>
      <c r="H105" s="201"/>
      <c r="I105" s="201"/>
      <c r="J105" s="201"/>
      <c r="K105" s="201"/>
      <c r="P105" s="91"/>
      <c r="R105" s="91"/>
    </row>
    <row r="106" spans="2:18" ht="15">
      <c r="B106" s="96">
        <v>4120300906</v>
      </c>
      <c r="C106" s="98" t="s">
        <v>301</v>
      </c>
      <c r="D106" s="201"/>
      <c r="E106" s="197"/>
      <c r="F106" s="201"/>
      <c r="G106" s="203"/>
      <c r="H106" s="201"/>
      <c r="I106" s="201"/>
      <c r="J106" s="201"/>
      <c r="K106" s="201"/>
      <c r="P106" s="91"/>
      <c r="R106" s="91"/>
    </row>
    <row r="107" spans="2:18" ht="15">
      <c r="B107" s="96">
        <v>4120300907</v>
      </c>
      <c r="C107" s="98" t="s">
        <v>302</v>
      </c>
      <c r="D107" s="201"/>
      <c r="E107" s="197"/>
      <c r="F107" s="201"/>
      <c r="G107" s="203"/>
      <c r="H107" s="201"/>
      <c r="I107" s="201"/>
      <c r="J107" s="201"/>
      <c r="K107" s="201"/>
      <c r="P107" s="91"/>
      <c r="R107" s="91"/>
    </row>
    <row r="108" spans="2:18" ht="15">
      <c r="B108" s="96">
        <v>4120300908</v>
      </c>
      <c r="C108" s="98" t="s">
        <v>303</v>
      </c>
      <c r="D108" s="201"/>
      <c r="E108" s="197"/>
      <c r="F108" s="201"/>
      <c r="G108" s="203"/>
      <c r="H108" s="201"/>
      <c r="I108" s="201"/>
      <c r="J108" s="201"/>
      <c r="K108" s="201"/>
      <c r="P108" s="91"/>
      <c r="R108" s="91"/>
    </row>
    <row r="109" spans="2:18" ht="15">
      <c r="B109" s="96">
        <v>41203010</v>
      </c>
      <c r="C109" s="94" t="s">
        <v>304</v>
      </c>
      <c r="D109" s="202"/>
      <c r="E109" s="197"/>
      <c r="F109" s="201"/>
      <c r="G109" s="203"/>
      <c r="H109" s="201"/>
      <c r="I109" s="201"/>
      <c r="J109" s="201"/>
      <c r="K109" s="201"/>
      <c r="P109" s="91"/>
      <c r="R109" s="91"/>
    </row>
    <row r="110" spans="2:18" ht="15">
      <c r="B110" s="96">
        <v>4120301001</v>
      </c>
      <c r="C110" s="98" t="s">
        <v>305</v>
      </c>
      <c r="D110" s="201"/>
      <c r="E110" s="197"/>
      <c r="F110" s="201"/>
      <c r="G110" s="203"/>
      <c r="H110" s="201"/>
      <c r="I110" s="201"/>
      <c r="J110" s="201"/>
      <c r="K110" s="201"/>
      <c r="P110" s="91"/>
      <c r="R110" s="91"/>
    </row>
    <row r="111" spans="2:18" ht="15">
      <c r="B111" s="96">
        <v>4120301002</v>
      </c>
      <c r="C111" s="98" t="s">
        <v>306</v>
      </c>
      <c r="D111" s="201"/>
      <c r="E111" s="197"/>
      <c r="F111" s="201"/>
      <c r="G111" s="203"/>
      <c r="H111" s="201"/>
      <c r="I111" s="201"/>
      <c r="J111" s="201"/>
      <c r="K111" s="201"/>
      <c r="P111" s="91"/>
      <c r="R111" s="91"/>
    </row>
    <row r="112" spans="2:18" ht="15">
      <c r="B112" s="96">
        <v>4120301003</v>
      </c>
      <c r="C112" s="98" t="s">
        <v>307</v>
      </c>
      <c r="D112" s="201"/>
      <c r="E112" s="197"/>
      <c r="F112" s="201"/>
      <c r="G112" s="203"/>
      <c r="H112" s="201"/>
      <c r="I112" s="201"/>
      <c r="J112" s="201"/>
      <c r="K112" s="201"/>
      <c r="P112" s="91"/>
      <c r="R112" s="91"/>
    </row>
    <row r="113" spans="2:18" ht="15">
      <c r="B113" s="96">
        <v>41203011</v>
      </c>
      <c r="C113" s="101" t="s">
        <v>308</v>
      </c>
      <c r="D113" s="201"/>
      <c r="E113" s="197"/>
      <c r="F113" s="201"/>
      <c r="G113" s="203"/>
      <c r="H113" s="201"/>
      <c r="I113" s="201"/>
      <c r="J113" s="201"/>
      <c r="K113" s="201"/>
      <c r="P113" s="91"/>
      <c r="R113" s="91"/>
    </row>
    <row r="114" spans="2:18" ht="15">
      <c r="B114" s="96">
        <v>4120301101</v>
      </c>
      <c r="C114" s="102" t="s">
        <v>309</v>
      </c>
      <c r="D114" s="201">
        <v>1066.58</v>
      </c>
      <c r="E114" s="197"/>
      <c r="F114" s="201"/>
      <c r="G114" s="203"/>
      <c r="H114" s="201"/>
      <c r="I114" s="201"/>
      <c r="J114" s="201"/>
      <c r="K114" s="201"/>
      <c r="P114" s="91"/>
      <c r="R114" s="91"/>
    </row>
    <row r="115" spans="2:18" ht="15">
      <c r="B115" s="96">
        <v>4120301102</v>
      </c>
      <c r="C115" s="102" t="s">
        <v>310</v>
      </c>
      <c r="D115" s="201"/>
      <c r="E115" s="197"/>
      <c r="F115" s="201"/>
      <c r="G115" s="203"/>
      <c r="H115" s="201"/>
      <c r="I115" s="201"/>
      <c r="J115" s="201"/>
      <c r="K115" s="201"/>
      <c r="P115" s="91"/>
      <c r="R115" s="91"/>
    </row>
    <row r="116" spans="2:18" ht="15">
      <c r="B116" s="96">
        <v>4120301103</v>
      </c>
      <c r="C116" s="102" t="s">
        <v>311</v>
      </c>
      <c r="D116" s="201"/>
      <c r="E116" s="197"/>
      <c r="F116" s="201"/>
      <c r="G116" s="203"/>
      <c r="H116" s="201"/>
      <c r="I116" s="201"/>
      <c r="J116" s="201"/>
      <c r="K116" s="201"/>
      <c r="P116" s="91"/>
      <c r="R116" s="91"/>
    </row>
    <row r="117" spans="2:18" ht="15">
      <c r="B117" s="96">
        <v>4120301104</v>
      </c>
      <c r="C117" s="102" t="s">
        <v>312</v>
      </c>
      <c r="D117" s="201"/>
      <c r="E117" s="197"/>
      <c r="F117" s="201"/>
      <c r="G117" s="203"/>
      <c r="H117" s="201"/>
      <c r="I117" s="201"/>
      <c r="J117" s="201"/>
      <c r="K117" s="201"/>
      <c r="P117" s="91"/>
      <c r="R117" s="91"/>
    </row>
    <row r="118" spans="2:18" ht="15">
      <c r="B118" s="94">
        <v>41204</v>
      </c>
      <c r="C118" s="94" t="s">
        <v>12</v>
      </c>
      <c r="D118" s="204"/>
      <c r="E118" s="205"/>
      <c r="F118" s="201"/>
      <c r="G118" s="203"/>
      <c r="H118" s="201"/>
      <c r="I118" s="201"/>
      <c r="J118" s="201"/>
      <c r="K118" s="201"/>
      <c r="P118" s="91"/>
      <c r="R118" s="91"/>
    </row>
    <row r="119" spans="2:18" ht="15">
      <c r="B119" s="93">
        <v>41204001</v>
      </c>
      <c r="C119" s="104" t="s">
        <v>313</v>
      </c>
      <c r="D119" s="204">
        <v>300</v>
      </c>
      <c r="E119" s="205"/>
      <c r="F119" s="201"/>
      <c r="G119" s="203"/>
      <c r="H119" s="201"/>
      <c r="I119" s="201"/>
      <c r="J119" s="201"/>
      <c r="K119" s="201"/>
      <c r="P119" s="91"/>
      <c r="R119" s="91"/>
    </row>
    <row r="120" spans="2:18" ht="15">
      <c r="B120" s="93">
        <v>41204002</v>
      </c>
      <c r="C120" s="104" t="s">
        <v>314</v>
      </c>
      <c r="D120" s="197"/>
      <c r="E120" s="197"/>
      <c r="F120" s="201"/>
      <c r="G120" s="203"/>
      <c r="H120" s="201"/>
      <c r="I120" s="201"/>
      <c r="J120" s="201"/>
      <c r="K120" s="201"/>
      <c r="P120" s="91"/>
      <c r="R120" s="91"/>
    </row>
    <row r="121" spans="2:18" ht="15">
      <c r="B121" s="93">
        <v>41204003</v>
      </c>
      <c r="C121" s="104" t="s">
        <v>315</v>
      </c>
      <c r="D121" s="197"/>
      <c r="E121" s="197"/>
      <c r="F121" s="201"/>
      <c r="G121" s="203"/>
      <c r="H121" s="201"/>
      <c r="I121" s="201"/>
      <c r="J121" s="201"/>
      <c r="K121" s="201"/>
      <c r="P121" s="91"/>
      <c r="R121" s="91"/>
    </row>
    <row r="122" spans="2:18" ht="15">
      <c r="B122" s="93">
        <v>41204004</v>
      </c>
      <c r="C122" s="104" t="s">
        <v>316</v>
      </c>
      <c r="D122" s="197"/>
      <c r="E122" s="197"/>
      <c r="F122" s="201"/>
      <c r="G122" s="203"/>
      <c r="H122" s="201"/>
      <c r="I122" s="201"/>
      <c r="J122" s="201"/>
      <c r="K122" s="201"/>
      <c r="P122" s="91"/>
      <c r="R122" s="91"/>
    </row>
    <row r="123" spans="2:18" ht="15">
      <c r="B123" s="93">
        <v>41204005</v>
      </c>
      <c r="C123" s="104" t="s">
        <v>317</v>
      </c>
      <c r="D123" s="197">
        <v>1445</v>
      </c>
      <c r="E123" s="197"/>
      <c r="F123" s="201"/>
      <c r="G123" s="203"/>
      <c r="H123" s="201"/>
      <c r="I123" s="201"/>
      <c r="J123" s="201"/>
      <c r="K123" s="201"/>
      <c r="P123" s="91"/>
      <c r="R123" s="91"/>
    </row>
    <row r="124" spans="2:18" ht="15">
      <c r="B124" s="93">
        <v>41204006</v>
      </c>
      <c r="C124" s="104" t="s">
        <v>318</v>
      </c>
      <c r="D124" s="197"/>
      <c r="E124" s="197"/>
      <c r="F124" s="201"/>
      <c r="G124" s="203"/>
      <c r="H124" s="201"/>
      <c r="I124" s="201"/>
      <c r="J124" s="201"/>
      <c r="K124" s="201"/>
      <c r="P124" s="91"/>
      <c r="R124" s="91"/>
    </row>
    <row r="125" spans="2:18" ht="15">
      <c r="B125" s="93">
        <v>41204007</v>
      </c>
      <c r="C125" s="104" t="s">
        <v>319</v>
      </c>
      <c r="D125" s="197"/>
      <c r="E125" s="197"/>
      <c r="F125" s="201"/>
      <c r="G125" s="203"/>
      <c r="H125" s="201"/>
      <c r="I125" s="201"/>
      <c r="J125" s="201"/>
      <c r="K125" s="201"/>
      <c r="P125" s="91"/>
      <c r="R125" s="91"/>
    </row>
    <row r="126" spans="2:18" ht="15">
      <c r="B126" s="93">
        <v>41204008</v>
      </c>
      <c r="C126" s="104" t="s">
        <v>320</v>
      </c>
      <c r="D126" s="197">
        <v>75.16</v>
      </c>
      <c r="E126" s="197"/>
      <c r="F126" s="201"/>
      <c r="G126" s="203"/>
      <c r="H126" s="201"/>
      <c r="I126" s="201"/>
      <c r="J126" s="201"/>
      <c r="K126" s="201"/>
      <c r="P126" s="91"/>
      <c r="R126" s="91"/>
    </row>
    <row r="127" spans="2:18" ht="15">
      <c r="B127" s="93">
        <v>41204009</v>
      </c>
      <c r="C127" s="95" t="s">
        <v>321</v>
      </c>
      <c r="D127" s="197"/>
      <c r="E127" s="197"/>
      <c r="F127" s="201"/>
      <c r="G127" s="203"/>
      <c r="H127" s="201"/>
      <c r="I127" s="201"/>
      <c r="J127" s="201"/>
      <c r="K127" s="201"/>
      <c r="P127" s="91"/>
      <c r="R127" s="91"/>
    </row>
    <row r="128" spans="2:18" ht="15">
      <c r="B128" s="93">
        <v>41204010</v>
      </c>
      <c r="C128" s="95" t="s">
        <v>322</v>
      </c>
      <c r="D128" s="197"/>
      <c r="E128" s="197"/>
      <c r="F128" s="201"/>
      <c r="G128" s="203"/>
      <c r="H128" s="201"/>
      <c r="I128" s="201"/>
      <c r="J128" s="201"/>
      <c r="K128" s="201"/>
      <c r="P128" s="91"/>
      <c r="R128" s="91"/>
    </row>
    <row r="129" spans="2:18" ht="15">
      <c r="B129" s="93">
        <v>41204011</v>
      </c>
      <c r="C129" s="95" t="s">
        <v>323</v>
      </c>
      <c r="D129" s="197"/>
      <c r="E129" s="197"/>
      <c r="F129" s="201"/>
      <c r="G129" s="203"/>
      <c r="H129" s="201"/>
      <c r="I129" s="201"/>
      <c r="J129" s="201"/>
      <c r="K129" s="201"/>
      <c r="P129" s="91"/>
      <c r="R129" s="91"/>
    </row>
    <row r="130" spans="2:18" ht="15">
      <c r="B130" s="93">
        <v>41204012</v>
      </c>
      <c r="C130" s="95" t="s">
        <v>324</v>
      </c>
      <c r="D130" s="197"/>
      <c r="E130" s="197"/>
      <c r="F130" s="201"/>
      <c r="G130" s="203"/>
      <c r="H130" s="201"/>
      <c r="I130" s="201"/>
      <c r="J130" s="201"/>
      <c r="K130" s="201"/>
      <c r="P130" s="91"/>
      <c r="R130" s="91"/>
    </row>
    <row r="131" spans="2:18" ht="15">
      <c r="B131" s="93">
        <v>41204013</v>
      </c>
      <c r="C131" s="95" t="s">
        <v>325</v>
      </c>
      <c r="D131" s="197"/>
      <c r="E131" s="200"/>
      <c r="F131" s="201"/>
      <c r="G131" s="203"/>
      <c r="H131" s="201"/>
      <c r="I131" s="201"/>
      <c r="J131" s="201"/>
      <c r="K131" s="201"/>
      <c r="P131" s="91"/>
      <c r="R131" s="91"/>
    </row>
    <row r="132" spans="2:18" ht="15">
      <c r="B132" s="93">
        <v>41204014</v>
      </c>
      <c r="C132" s="95" t="s">
        <v>326</v>
      </c>
      <c r="D132" s="197"/>
      <c r="E132" s="200"/>
      <c r="F132" s="201"/>
      <c r="G132" s="203"/>
      <c r="H132" s="201"/>
      <c r="I132" s="201"/>
      <c r="J132" s="201"/>
      <c r="K132" s="201"/>
      <c r="P132" s="91"/>
      <c r="R132" s="91"/>
    </row>
    <row r="133" spans="2:18" ht="15">
      <c r="B133" s="93">
        <v>41204015</v>
      </c>
      <c r="C133" s="95" t="s">
        <v>327</v>
      </c>
      <c r="D133" s="197"/>
      <c r="E133" s="200"/>
      <c r="F133" s="201"/>
      <c r="G133" s="203"/>
      <c r="H133" s="201"/>
      <c r="I133" s="201"/>
      <c r="J133" s="201"/>
      <c r="K133" s="201"/>
      <c r="P133" s="91"/>
      <c r="R133" s="91"/>
    </row>
    <row r="134" spans="2:18" ht="18.75">
      <c r="B134" s="92">
        <v>413</v>
      </c>
      <c r="C134" s="105" t="s">
        <v>13</v>
      </c>
      <c r="D134" s="198"/>
      <c r="E134" s="201"/>
      <c r="F134" s="200"/>
      <c r="G134" s="201"/>
      <c r="H134" s="201"/>
      <c r="I134" s="201"/>
      <c r="J134" s="201"/>
      <c r="K134" s="201"/>
      <c r="P134" s="91"/>
      <c r="R134" s="91"/>
    </row>
    <row r="135" spans="2:18" ht="15">
      <c r="B135" s="97">
        <v>41301</v>
      </c>
      <c r="C135" s="94" t="s">
        <v>328</v>
      </c>
      <c r="D135" s="203"/>
      <c r="E135" s="203"/>
      <c r="F135" s="197"/>
      <c r="G135" s="201"/>
      <c r="H135" s="201"/>
      <c r="I135" s="201"/>
      <c r="J135" s="201"/>
      <c r="K135" s="201"/>
      <c r="P135" s="91"/>
      <c r="R135" s="91"/>
    </row>
    <row r="136" spans="2:18" ht="15">
      <c r="B136" s="96">
        <v>41301001</v>
      </c>
      <c r="C136" s="99" t="s">
        <v>329</v>
      </c>
      <c r="D136" s="197"/>
      <c r="E136" s="203"/>
      <c r="F136" s="197"/>
      <c r="G136" s="201"/>
      <c r="H136" s="201"/>
      <c r="I136" s="201"/>
      <c r="J136" s="201"/>
      <c r="K136" s="201"/>
      <c r="P136" s="91"/>
      <c r="R136" s="91"/>
    </row>
    <row r="137" spans="2:18" ht="15">
      <c r="B137" s="97">
        <v>41302</v>
      </c>
      <c r="C137" s="94" t="s">
        <v>330</v>
      </c>
      <c r="D137" s="203"/>
      <c r="E137" s="203"/>
      <c r="F137" s="197"/>
      <c r="G137" s="201"/>
      <c r="H137" s="201"/>
      <c r="I137" s="201"/>
      <c r="J137" s="201"/>
      <c r="K137" s="201"/>
      <c r="P137" s="91"/>
      <c r="R137" s="91"/>
    </row>
    <row r="138" spans="2:18" ht="15">
      <c r="B138" s="96">
        <v>41302001</v>
      </c>
      <c r="C138" s="99" t="s">
        <v>331</v>
      </c>
      <c r="D138" s="197"/>
      <c r="E138" s="203"/>
      <c r="F138" s="197"/>
      <c r="G138" s="201"/>
      <c r="H138" s="201"/>
      <c r="I138" s="201"/>
      <c r="J138" s="201"/>
      <c r="K138" s="201"/>
      <c r="P138" s="91"/>
      <c r="R138" s="91"/>
    </row>
    <row r="139" spans="2:18" ht="15">
      <c r="B139" s="96">
        <v>41302002</v>
      </c>
      <c r="C139" s="99" t="s">
        <v>332</v>
      </c>
      <c r="D139" s="197"/>
      <c r="E139" s="203"/>
      <c r="F139" s="197"/>
      <c r="G139" s="201"/>
      <c r="H139" s="201"/>
      <c r="I139" s="201"/>
      <c r="J139" s="201"/>
      <c r="K139" s="201"/>
      <c r="P139" s="91"/>
      <c r="R139" s="91"/>
    </row>
    <row r="140" spans="2:18" ht="15">
      <c r="B140" s="96">
        <v>41302003</v>
      </c>
      <c r="C140" s="99" t="s">
        <v>333</v>
      </c>
      <c r="D140" s="197"/>
      <c r="E140" s="203"/>
      <c r="F140" s="197"/>
      <c r="G140" s="201"/>
      <c r="H140" s="201"/>
      <c r="I140" s="201"/>
      <c r="J140" s="201"/>
      <c r="K140" s="201"/>
      <c r="P140" s="91"/>
      <c r="R140" s="91"/>
    </row>
    <row r="141" spans="2:18" ht="15">
      <c r="B141" s="96">
        <v>41302004</v>
      </c>
      <c r="C141" s="99" t="s">
        <v>334</v>
      </c>
      <c r="D141" s="197"/>
      <c r="E141" s="203"/>
      <c r="F141" s="197"/>
      <c r="G141" s="201"/>
      <c r="H141" s="201"/>
      <c r="I141" s="201"/>
      <c r="J141" s="201"/>
      <c r="K141" s="201"/>
      <c r="P141" s="91"/>
      <c r="R141" s="91"/>
    </row>
    <row r="142" spans="2:18" ht="15">
      <c r="B142" s="96">
        <v>41302005</v>
      </c>
      <c r="C142" s="99" t="s">
        <v>335</v>
      </c>
      <c r="D142" s="197"/>
      <c r="E142" s="203"/>
      <c r="F142" s="197"/>
      <c r="G142" s="201"/>
      <c r="H142" s="201"/>
      <c r="I142" s="201"/>
      <c r="J142" s="201"/>
      <c r="K142" s="201"/>
      <c r="P142" s="91"/>
      <c r="R142" s="91"/>
    </row>
    <row r="143" spans="2:18" ht="15">
      <c r="B143" s="96">
        <v>41302006</v>
      </c>
      <c r="C143" s="99" t="s">
        <v>336</v>
      </c>
      <c r="D143" s="197"/>
      <c r="E143" s="203"/>
      <c r="F143" s="197"/>
      <c r="G143" s="201"/>
      <c r="H143" s="201"/>
      <c r="I143" s="201"/>
      <c r="J143" s="201"/>
      <c r="K143" s="201"/>
      <c r="P143" s="91"/>
      <c r="R143" s="91"/>
    </row>
    <row r="144" spans="2:18" ht="15">
      <c r="B144" s="97">
        <v>41303</v>
      </c>
      <c r="C144" s="94" t="s">
        <v>337</v>
      </c>
      <c r="D144" s="203"/>
      <c r="E144" s="203"/>
      <c r="F144" s="197"/>
      <c r="G144" s="201"/>
      <c r="H144" s="201"/>
      <c r="I144" s="201"/>
      <c r="J144" s="201"/>
      <c r="K144" s="201"/>
      <c r="P144" s="91"/>
      <c r="R144" s="91"/>
    </row>
    <row r="145" spans="2:18" ht="15">
      <c r="B145" s="96">
        <v>41303001</v>
      </c>
      <c r="C145" s="99" t="s">
        <v>338</v>
      </c>
      <c r="D145" s="197"/>
      <c r="E145" s="203"/>
      <c r="F145" s="197"/>
      <c r="G145" s="201"/>
      <c r="H145" s="201"/>
      <c r="I145" s="201"/>
      <c r="J145" s="201"/>
      <c r="K145" s="201"/>
      <c r="P145" s="91"/>
      <c r="R145" s="91"/>
    </row>
    <row r="146" spans="2:18" ht="15">
      <c r="B146" s="96">
        <v>41303002</v>
      </c>
      <c r="C146" s="99" t="s">
        <v>339</v>
      </c>
      <c r="D146" s="197"/>
      <c r="E146" s="203"/>
      <c r="F146" s="197"/>
      <c r="G146" s="201"/>
      <c r="H146" s="201"/>
      <c r="I146" s="201"/>
      <c r="J146" s="201"/>
      <c r="K146" s="201"/>
      <c r="P146" s="91"/>
      <c r="R146" s="91"/>
    </row>
    <row r="147" spans="2:18" ht="15">
      <c r="B147" s="96">
        <v>41303003</v>
      </c>
      <c r="C147" s="99" t="s">
        <v>340</v>
      </c>
      <c r="D147" s="197"/>
      <c r="E147" s="203"/>
      <c r="F147" s="197"/>
      <c r="G147" s="201"/>
      <c r="H147" s="201"/>
      <c r="I147" s="201"/>
      <c r="J147" s="201"/>
      <c r="K147" s="201"/>
      <c r="P147" s="91"/>
      <c r="R147" s="91"/>
    </row>
    <row r="148" spans="2:18" ht="15">
      <c r="B148" s="96">
        <v>41303004</v>
      </c>
      <c r="C148" s="99" t="s">
        <v>341</v>
      </c>
      <c r="D148" s="197"/>
      <c r="E148" s="203"/>
      <c r="F148" s="197"/>
      <c r="G148" s="201"/>
      <c r="H148" s="201"/>
      <c r="I148" s="201"/>
      <c r="J148" s="201"/>
      <c r="K148" s="201"/>
      <c r="P148" s="91"/>
      <c r="R148" s="91"/>
    </row>
    <row r="149" spans="2:18" ht="15">
      <c r="B149" s="96">
        <v>41303005</v>
      </c>
      <c r="C149" s="99" t="s">
        <v>342</v>
      </c>
      <c r="D149" s="197"/>
      <c r="E149" s="203"/>
      <c r="F149" s="197"/>
      <c r="G149" s="201"/>
      <c r="H149" s="201"/>
      <c r="I149" s="201"/>
      <c r="J149" s="201"/>
      <c r="K149" s="201"/>
      <c r="P149" s="91"/>
      <c r="R149" s="91"/>
    </row>
    <row r="150" spans="2:18" ht="15">
      <c r="B150" s="97">
        <v>41304</v>
      </c>
      <c r="C150" s="94" t="s">
        <v>343</v>
      </c>
      <c r="D150" s="203"/>
      <c r="E150" s="203"/>
      <c r="F150" s="197"/>
      <c r="G150" s="201"/>
      <c r="H150" s="201"/>
      <c r="I150" s="201"/>
      <c r="J150" s="201"/>
      <c r="K150" s="201"/>
      <c r="P150" s="91"/>
      <c r="R150" s="91"/>
    </row>
    <row r="151" spans="2:18" ht="15">
      <c r="B151" s="96">
        <v>41304001</v>
      </c>
      <c r="C151" s="99" t="s">
        <v>344</v>
      </c>
      <c r="D151" s="197"/>
      <c r="E151" s="203"/>
      <c r="F151" s="197"/>
      <c r="G151" s="201"/>
      <c r="H151" s="201"/>
      <c r="I151" s="201"/>
      <c r="J151" s="201"/>
      <c r="K151" s="201"/>
      <c r="P151" s="91"/>
      <c r="R151" s="91"/>
    </row>
    <row r="152" spans="2:18" ht="15">
      <c r="B152" s="96">
        <v>41304002</v>
      </c>
      <c r="C152" s="99" t="s">
        <v>345</v>
      </c>
      <c r="D152" s="197"/>
      <c r="E152" s="203"/>
      <c r="F152" s="197"/>
      <c r="G152" s="201"/>
      <c r="H152" s="201"/>
      <c r="I152" s="201"/>
      <c r="J152" s="201"/>
      <c r="K152" s="201"/>
      <c r="P152" s="91"/>
      <c r="R152" s="91"/>
    </row>
    <row r="153" spans="2:18" ht="15">
      <c r="B153" s="96">
        <v>41304003</v>
      </c>
      <c r="C153" s="99" t="s">
        <v>346</v>
      </c>
      <c r="D153" s="197"/>
      <c r="E153" s="203"/>
      <c r="F153" s="197"/>
      <c r="G153" s="201"/>
      <c r="H153" s="201"/>
      <c r="I153" s="201"/>
      <c r="J153" s="201"/>
      <c r="K153" s="201"/>
      <c r="P153" s="91"/>
      <c r="R153" s="91"/>
    </row>
    <row r="154" spans="2:18" ht="15">
      <c r="B154" s="96">
        <v>41304004</v>
      </c>
      <c r="C154" s="99" t="s">
        <v>347</v>
      </c>
      <c r="D154" s="197"/>
      <c r="E154" s="203"/>
      <c r="F154" s="197"/>
      <c r="G154" s="201"/>
      <c r="H154" s="201"/>
      <c r="I154" s="201"/>
      <c r="J154" s="201"/>
      <c r="K154" s="201"/>
      <c r="P154" s="91"/>
      <c r="R154" s="91"/>
    </row>
    <row r="155" spans="2:18" ht="15">
      <c r="B155" s="97">
        <v>41305</v>
      </c>
      <c r="C155" s="94" t="s">
        <v>348</v>
      </c>
      <c r="D155" s="203"/>
      <c r="E155" s="203"/>
      <c r="F155" s="197"/>
      <c r="G155" s="201"/>
      <c r="H155" s="201"/>
      <c r="I155" s="201"/>
      <c r="J155" s="201"/>
      <c r="K155" s="201"/>
      <c r="P155" s="91"/>
      <c r="R155" s="91"/>
    </row>
    <row r="156" spans="2:18" ht="15">
      <c r="B156" s="96">
        <v>41305001</v>
      </c>
      <c r="C156" s="106" t="s">
        <v>349</v>
      </c>
      <c r="D156" s="197"/>
      <c r="E156" s="203"/>
      <c r="F156" s="197"/>
      <c r="G156" s="201"/>
      <c r="H156" s="201"/>
      <c r="I156" s="201"/>
      <c r="J156" s="201"/>
      <c r="K156" s="201"/>
      <c r="P156" s="91"/>
      <c r="R156" s="91"/>
    </row>
    <row r="157" spans="2:18" ht="15">
      <c r="B157" s="97">
        <v>41306</v>
      </c>
      <c r="C157" s="94" t="s">
        <v>350</v>
      </c>
      <c r="D157" s="206"/>
      <c r="E157" s="203"/>
      <c r="F157" s="197"/>
      <c r="G157" s="201"/>
      <c r="H157" s="201"/>
      <c r="I157" s="201"/>
      <c r="J157" s="201"/>
      <c r="K157" s="201"/>
      <c r="P157" s="91"/>
      <c r="R157" s="91"/>
    </row>
    <row r="158" spans="2:18" ht="15">
      <c r="B158" s="96">
        <v>41306001</v>
      </c>
      <c r="C158" s="106" t="s">
        <v>351</v>
      </c>
      <c r="D158" s="197"/>
      <c r="E158" s="203"/>
      <c r="F158" s="197"/>
      <c r="G158" s="201"/>
      <c r="H158" s="201"/>
      <c r="I158" s="201"/>
      <c r="J158" s="201"/>
      <c r="K158" s="201"/>
      <c r="P158" s="91"/>
      <c r="R158" s="91"/>
    </row>
    <row r="159" spans="2:18" ht="15">
      <c r="B159" s="97">
        <v>41307</v>
      </c>
      <c r="C159" s="94" t="s">
        <v>352</v>
      </c>
      <c r="D159" s="206"/>
      <c r="E159" s="203"/>
      <c r="F159" s="197"/>
      <c r="G159" s="201"/>
      <c r="H159" s="201"/>
      <c r="I159" s="201"/>
      <c r="J159" s="201"/>
      <c r="K159" s="201"/>
      <c r="P159" s="91"/>
      <c r="R159" s="91"/>
    </row>
    <row r="160" spans="2:18" ht="15">
      <c r="B160" s="96">
        <v>41307001</v>
      </c>
      <c r="C160" s="106" t="s">
        <v>353</v>
      </c>
      <c r="D160" s="197"/>
      <c r="E160" s="203"/>
      <c r="F160" s="197"/>
      <c r="G160" s="201"/>
      <c r="H160" s="201"/>
      <c r="I160" s="201"/>
      <c r="J160" s="201"/>
      <c r="K160" s="201"/>
      <c r="P160" s="91"/>
      <c r="R160" s="91"/>
    </row>
    <row r="161" spans="2:18" ht="15">
      <c r="B161" s="97">
        <v>41308</v>
      </c>
      <c r="C161" s="94" t="s">
        <v>354</v>
      </c>
      <c r="D161" s="206"/>
      <c r="E161" s="203"/>
      <c r="F161" s="197"/>
      <c r="G161" s="201"/>
      <c r="H161" s="201"/>
      <c r="I161" s="201"/>
      <c r="J161" s="201"/>
      <c r="K161" s="201"/>
      <c r="P161" s="91"/>
      <c r="R161" s="91"/>
    </row>
    <row r="162" spans="2:18" ht="15">
      <c r="B162" s="96">
        <v>41308001</v>
      </c>
      <c r="C162" s="106" t="s">
        <v>355</v>
      </c>
      <c r="D162" s="197"/>
      <c r="E162" s="203"/>
      <c r="F162" s="197"/>
      <c r="G162" s="201"/>
      <c r="H162" s="201"/>
      <c r="I162" s="201"/>
      <c r="J162" s="201"/>
      <c r="K162" s="201"/>
      <c r="P162" s="91"/>
      <c r="R162" s="91"/>
    </row>
    <row r="163" spans="2:18" ht="15">
      <c r="B163" s="97">
        <v>41309</v>
      </c>
      <c r="C163" s="94" t="s">
        <v>356</v>
      </c>
      <c r="D163" s="206"/>
      <c r="E163" s="203"/>
      <c r="F163" s="197"/>
      <c r="G163" s="201"/>
      <c r="H163" s="201"/>
      <c r="I163" s="201"/>
      <c r="J163" s="201"/>
      <c r="K163" s="201"/>
      <c r="P163" s="91"/>
      <c r="R163" s="91"/>
    </row>
    <row r="164" spans="2:18" ht="15">
      <c r="B164" s="96">
        <v>41309001</v>
      </c>
      <c r="C164" s="106" t="s">
        <v>357</v>
      </c>
      <c r="D164" s="197"/>
      <c r="E164" s="203"/>
      <c r="F164" s="197"/>
      <c r="G164" s="201"/>
      <c r="H164" s="201"/>
      <c r="I164" s="201"/>
      <c r="J164" s="201"/>
      <c r="K164" s="201"/>
      <c r="P164" s="91"/>
      <c r="R164" s="91"/>
    </row>
    <row r="165" spans="2:18" ht="15">
      <c r="B165" s="97">
        <v>41310</v>
      </c>
      <c r="C165" s="94" t="s">
        <v>358</v>
      </c>
      <c r="D165" s="206"/>
      <c r="E165" s="203"/>
      <c r="F165" s="197"/>
      <c r="G165" s="201"/>
      <c r="H165" s="201"/>
      <c r="I165" s="201"/>
      <c r="J165" s="201"/>
      <c r="K165" s="201"/>
      <c r="P165" s="91"/>
      <c r="R165" s="91"/>
    </row>
    <row r="166" spans="2:18" ht="15">
      <c r="B166" s="96">
        <v>41310001</v>
      </c>
      <c r="C166" s="106" t="s">
        <v>359</v>
      </c>
      <c r="D166" s="197"/>
      <c r="E166" s="203"/>
      <c r="F166" s="197"/>
      <c r="G166" s="201"/>
      <c r="H166" s="201"/>
      <c r="I166" s="201"/>
      <c r="J166" s="201"/>
      <c r="K166" s="201"/>
      <c r="P166" s="91"/>
      <c r="R166" s="91"/>
    </row>
    <row r="167" spans="2:18" ht="15">
      <c r="B167" s="97">
        <v>41311</v>
      </c>
      <c r="C167" s="94" t="s">
        <v>360</v>
      </c>
      <c r="D167" s="206"/>
      <c r="E167" s="203"/>
      <c r="F167" s="197"/>
      <c r="G167" s="201"/>
      <c r="H167" s="201"/>
      <c r="I167" s="201"/>
      <c r="J167" s="201"/>
      <c r="K167" s="201"/>
      <c r="P167" s="91"/>
      <c r="R167" s="91"/>
    </row>
    <row r="168" spans="2:18" ht="15">
      <c r="B168" s="96">
        <v>41311001</v>
      </c>
      <c r="C168" s="106" t="s">
        <v>361</v>
      </c>
      <c r="D168" s="197"/>
      <c r="E168" s="203"/>
      <c r="F168" s="197"/>
      <c r="G168" s="201"/>
      <c r="H168" s="201"/>
      <c r="I168" s="201"/>
      <c r="J168" s="201"/>
      <c r="K168" s="201"/>
      <c r="P168" s="91"/>
      <c r="R168" s="91"/>
    </row>
    <row r="169" spans="2:18" ht="15">
      <c r="B169" s="97">
        <v>41312</v>
      </c>
      <c r="C169" s="94" t="s">
        <v>362</v>
      </c>
      <c r="D169" s="206"/>
      <c r="E169" s="203"/>
      <c r="F169" s="197"/>
      <c r="G169" s="201"/>
      <c r="H169" s="201"/>
      <c r="I169" s="201"/>
      <c r="J169" s="201"/>
      <c r="K169" s="201"/>
      <c r="P169" s="91"/>
      <c r="R169" s="91"/>
    </row>
    <row r="170" spans="2:18" ht="15">
      <c r="B170" s="96">
        <v>41312001</v>
      </c>
      <c r="C170" s="106" t="s">
        <v>363</v>
      </c>
      <c r="D170" s="197"/>
      <c r="E170" s="203"/>
      <c r="F170" s="197"/>
      <c r="G170" s="201"/>
      <c r="H170" s="201"/>
      <c r="I170" s="201"/>
      <c r="J170" s="201"/>
      <c r="K170" s="201"/>
      <c r="P170" s="91"/>
      <c r="R170" s="91"/>
    </row>
    <row r="171" spans="2:18" ht="15.75">
      <c r="B171" s="97">
        <v>41313</v>
      </c>
      <c r="C171" s="105" t="s">
        <v>364</v>
      </c>
      <c r="D171" s="207"/>
      <c r="E171" s="203"/>
      <c r="F171" s="197"/>
      <c r="G171" s="201"/>
      <c r="H171" s="201"/>
      <c r="I171" s="201"/>
      <c r="J171" s="201"/>
      <c r="K171" s="201"/>
      <c r="P171" s="91"/>
      <c r="R171" s="91"/>
    </row>
    <row r="172" spans="2:18" ht="15">
      <c r="B172" s="96">
        <v>41313001</v>
      </c>
      <c r="C172" s="108" t="s">
        <v>364</v>
      </c>
      <c r="D172" s="197"/>
      <c r="E172" s="203"/>
      <c r="F172" s="197"/>
      <c r="G172" s="201"/>
      <c r="H172" s="201"/>
      <c r="I172" s="201"/>
      <c r="J172" s="201"/>
      <c r="K172" s="201"/>
      <c r="P172" s="91"/>
      <c r="R172" s="91"/>
    </row>
    <row r="173" spans="2:18" ht="15">
      <c r="B173" s="96">
        <v>41313002</v>
      </c>
      <c r="C173" s="108" t="s">
        <v>365</v>
      </c>
      <c r="D173" s="197"/>
      <c r="E173" s="203"/>
      <c r="F173" s="197"/>
      <c r="G173" s="201"/>
      <c r="H173" s="201"/>
      <c r="I173" s="201"/>
      <c r="J173" s="201"/>
      <c r="K173" s="201"/>
      <c r="P173" s="91"/>
      <c r="R173" s="91"/>
    </row>
    <row r="174" spans="2:18" ht="15">
      <c r="B174" s="96">
        <v>41313003</v>
      </c>
      <c r="C174" s="108" t="s">
        <v>366</v>
      </c>
      <c r="D174" s="197"/>
      <c r="E174" s="203"/>
      <c r="F174" s="197"/>
      <c r="G174" s="201"/>
      <c r="H174" s="201"/>
      <c r="I174" s="201"/>
      <c r="J174" s="201"/>
      <c r="K174" s="201"/>
      <c r="P174" s="91"/>
      <c r="R174" s="91"/>
    </row>
    <row r="175" spans="2:18" ht="15">
      <c r="B175" s="96">
        <v>41313004</v>
      </c>
      <c r="C175" s="108" t="s">
        <v>367</v>
      </c>
      <c r="D175" s="197"/>
      <c r="E175" s="203"/>
      <c r="F175" s="197"/>
      <c r="G175" s="201"/>
      <c r="H175" s="201"/>
      <c r="I175" s="201"/>
      <c r="J175" s="201"/>
      <c r="K175" s="201"/>
      <c r="P175" s="91"/>
      <c r="R175" s="91"/>
    </row>
    <row r="176" spans="2:18" ht="15">
      <c r="B176" s="96">
        <v>41313005</v>
      </c>
      <c r="C176" s="108" t="s">
        <v>368</v>
      </c>
      <c r="D176" s="197"/>
      <c r="E176" s="203"/>
      <c r="F176" s="197"/>
      <c r="G176" s="201"/>
      <c r="H176" s="201"/>
      <c r="I176" s="201"/>
      <c r="J176" s="201"/>
      <c r="K176" s="201"/>
      <c r="P176" s="91"/>
      <c r="R176" s="91"/>
    </row>
    <row r="177" spans="2:18" ht="15">
      <c r="B177" s="96">
        <v>41313006</v>
      </c>
      <c r="C177" s="108" t="s">
        <v>369</v>
      </c>
      <c r="D177" s="197"/>
      <c r="E177" s="203"/>
      <c r="F177" s="197"/>
      <c r="G177" s="201"/>
      <c r="H177" s="201"/>
      <c r="I177" s="201"/>
      <c r="J177" s="201"/>
      <c r="K177" s="201"/>
      <c r="P177" s="91"/>
      <c r="R177" s="91"/>
    </row>
    <row r="178" spans="2:18" ht="15">
      <c r="B178" s="96">
        <v>41313007</v>
      </c>
      <c r="C178" s="108" t="s">
        <v>370</v>
      </c>
      <c r="D178" s="197"/>
      <c r="E178" s="203"/>
      <c r="F178" s="197"/>
      <c r="G178" s="201"/>
      <c r="H178" s="201"/>
      <c r="I178" s="201"/>
      <c r="J178" s="201"/>
      <c r="K178" s="201"/>
      <c r="P178" s="91"/>
      <c r="R178" s="91"/>
    </row>
    <row r="179" spans="2:18" ht="15">
      <c r="B179" s="96">
        <v>41313008</v>
      </c>
      <c r="C179" s="108" t="s">
        <v>371</v>
      </c>
      <c r="D179" s="197"/>
      <c r="E179" s="203"/>
      <c r="F179" s="197"/>
      <c r="G179" s="201"/>
      <c r="H179" s="201"/>
      <c r="I179" s="201"/>
      <c r="J179" s="201"/>
      <c r="K179" s="201"/>
      <c r="P179" s="91"/>
      <c r="R179" s="91"/>
    </row>
    <row r="180" spans="2:18" ht="15">
      <c r="B180" s="96">
        <v>41313009</v>
      </c>
      <c r="C180" s="108" t="s">
        <v>372</v>
      </c>
      <c r="D180" s="197"/>
      <c r="E180" s="203"/>
      <c r="F180" s="197"/>
      <c r="G180" s="201"/>
      <c r="H180" s="201"/>
      <c r="I180" s="201"/>
      <c r="J180" s="201"/>
      <c r="K180" s="201"/>
      <c r="P180" s="91"/>
      <c r="R180" s="91"/>
    </row>
    <row r="181" spans="2:18" ht="15">
      <c r="B181" s="96">
        <v>41313010</v>
      </c>
      <c r="C181" s="108" t="s">
        <v>373</v>
      </c>
      <c r="D181" s="197"/>
      <c r="E181" s="203"/>
      <c r="F181" s="197"/>
      <c r="G181" s="201"/>
      <c r="H181" s="201"/>
      <c r="I181" s="201"/>
      <c r="J181" s="201"/>
      <c r="K181" s="201"/>
      <c r="P181" s="91"/>
      <c r="R181" s="91"/>
    </row>
    <row r="182" spans="2:18" ht="15">
      <c r="B182" s="93">
        <v>41313011</v>
      </c>
      <c r="C182" s="108" t="s">
        <v>374</v>
      </c>
      <c r="D182" s="197"/>
      <c r="E182" s="203"/>
      <c r="F182" s="197"/>
      <c r="G182" s="201"/>
      <c r="H182" s="201"/>
      <c r="I182" s="201"/>
      <c r="J182" s="201"/>
      <c r="K182" s="201"/>
      <c r="P182" s="91"/>
      <c r="R182" s="91"/>
    </row>
    <row r="183" spans="2:18" ht="15">
      <c r="B183" s="109">
        <v>41314</v>
      </c>
      <c r="C183" s="94" t="s">
        <v>375</v>
      </c>
      <c r="D183" s="207"/>
      <c r="E183" s="203"/>
      <c r="F183" s="197"/>
      <c r="G183" s="201"/>
      <c r="H183" s="201"/>
      <c r="I183" s="201"/>
      <c r="J183" s="201"/>
      <c r="K183" s="201"/>
      <c r="P183" s="91"/>
      <c r="R183" s="91"/>
    </row>
    <row r="184" spans="2:18" ht="15">
      <c r="B184" s="103">
        <v>41314001</v>
      </c>
      <c r="C184" s="108" t="s">
        <v>376</v>
      </c>
      <c r="D184" s="197"/>
      <c r="E184" s="203"/>
      <c r="F184" s="197"/>
      <c r="G184" s="201"/>
      <c r="H184" s="201"/>
      <c r="I184" s="201"/>
      <c r="J184" s="201"/>
      <c r="K184" s="201"/>
      <c r="P184" s="91"/>
      <c r="R184" s="91"/>
    </row>
    <row r="185" spans="2:18" ht="15">
      <c r="B185" s="103">
        <v>41314002</v>
      </c>
      <c r="C185" s="108" t="s">
        <v>377</v>
      </c>
      <c r="D185" s="197"/>
      <c r="E185" s="203"/>
      <c r="F185" s="197"/>
      <c r="G185" s="201"/>
      <c r="H185" s="201"/>
      <c r="I185" s="201"/>
      <c r="J185" s="201"/>
      <c r="K185" s="201"/>
      <c r="P185" s="91"/>
      <c r="R185" s="91"/>
    </row>
    <row r="186" spans="2:18" ht="15">
      <c r="B186" s="103">
        <v>41314003</v>
      </c>
      <c r="C186" s="108" t="s">
        <v>378</v>
      </c>
      <c r="D186" s="197"/>
      <c r="E186" s="203"/>
      <c r="F186" s="197"/>
      <c r="G186" s="201"/>
      <c r="H186" s="201"/>
      <c r="I186" s="201"/>
      <c r="J186" s="201"/>
      <c r="K186" s="201"/>
      <c r="P186" s="91"/>
      <c r="R186" s="91"/>
    </row>
    <row r="187" spans="2:18" ht="15">
      <c r="B187" s="103">
        <v>41314004</v>
      </c>
      <c r="C187" s="108" t="s">
        <v>379</v>
      </c>
      <c r="D187" s="197"/>
      <c r="E187" s="203"/>
      <c r="F187" s="197"/>
      <c r="G187" s="201"/>
      <c r="H187" s="201"/>
      <c r="I187" s="201"/>
      <c r="J187" s="201"/>
      <c r="K187" s="201"/>
      <c r="P187" s="91"/>
      <c r="R187" s="91"/>
    </row>
    <row r="188" spans="2:18" ht="15">
      <c r="B188" s="103">
        <v>41314005</v>
      </c>
      <c r="C188" s="108" t="s">
        <v>380</v>
      </c>
      <c r="D188" s="197"/>
      <c r="E188" s="203"/>
      <c r="F188" s="197"/>
      <c r="G188" s="201"/>
      <c r="H188" s="201"/>
      <c r="I188" s="201"/>
      <c r="J188" s="201"/>
      <c r="K188" s="201"/>
      <c r="P188" s="91"/>
      <c r="R188" s="91"/>
    </row>
    <row r="189" spans="2:18" ht="15">
      <c r="B189" s="103">
        <v>41314006</v>
      </c>
      <c r="C189" s="108" t="s">
        <v>381</v>
      </c>
      <c r="D189" s="197"/>
      <c r="E189" s="203"/>
      <c r="F189" s="197"/>
      <c r="G189" s="201"/>
      <c r="H189" s="201"/>
      <c r="I189" s="201"/>
      <c r="J189" s="201"/>
      <c r="K189" s="201"/>
      <c r="P189" s="91"/>
      <c r="R189" s="91"/>
    </row>
    <row r="190" spans="2:18" ht="18.75">
      <c r="B190" s="92">
        <v>414</v>
      </c>
      <c r="C190" s="94" t="s">
        <v>14</v>
      </c>
      <c r="D190" s="202">
        <v>1889.1</v>
      </c>
      <c r="E190" s="200"/>
      <c r="F190" s="197"/>
      <c r="G190" s="200"/>
      <c r="H190" s="201"/>
      <c r="I190" s="201"/>
      <c r="J190" s="201"/>
      <c r="K190" s="201"/>
      <c r="P190" s="91"/>
      <c r="R190" s="91"/>
    </row>
    <row r="191" spans="2:18" ht="15">
      <c r="B191" s="97">
        <v>41401</v>
      </c>
      <c r="C191" s="94" t="s">
        <v>15</v>
      </c>
      <c r="D191" s="200"/>
      <c r="E191" s="197"/>
      <c r="F191" s="197"/>
      <c r="G191" s="200"/>
      <c r="H191" s="201"/>
      <c r="I191" s="201"/>
      <c r="J191" s="201"/>
      <c r="K191" s="201"/>
      <c r="P191" s="91"/>
      <c r="R191" s="91"/>
    </row>
    <row r="192" spans="2:18" ht="15">
      <c r="B192" s="96">
        <v>41401001</v>
      </c>
      <c r="C192" s="108" t="s">
        <v>15</v>
      </c>
      <c r="D192" s="197"/>
      <c r="E192" s="197"/>
      <c r="F192" s="197"/>
      <c r="G192" s="200"/>
      <c r="H192" s="201"/>
      <c r="I192" s="201"/>
      <c r="J192" s="201"/>
      <c r="K192" s="201"/>
      <c r="P192" s="91"/>
      <c r="R192" s="91"/>
    </row>
    <row r="193" spans="2:18" ht="15">
      <c r="B193" s="97">
        <v>41402</v>
      </c>
      <c r="C193" s="94" t="s">
        <v>16</v>
      </c>
      <c r="D193" s="200"/>
      <c r="E193" s="197"/>
      <c r="F193" s="197"/>
      <c r="G193" s="200"/>
      <c r="H193" s="201"/>
      <c r="I193" s="201"/>
      <c r="J193" s="201"/>
      <c r="K193" s="201"/>
      <c r="P193" s="91"/>
      <c r="R193" s="91"/>
    </row>
    <row r="194" spans="2:18" ht="15">
      <c r="B194" s="96">
        <v>41402001</v>
      </c>
      <c r="C194" s="108" t="s">
        <v>382</v>
      </c>
      <c r="D194" s="197"/>
      <c r="E194" s="197"/>
      <c r="F194" s="197"/>
      <c r="G194" s="203"/>
      <c r="H194" s="201"/>
      <c r="I194" s="201"/>
      <c r="J194" s="201"/>
      <c r="K194" s="201"/>
      <c r="P194" s="91"/>
      <c r="R194" s="91"/>
    </row>
    <row r="195" spans="2:18" ht="15">
      <c r="B195" s="96">
        <v>41402002</v>
      </c>
      <c r="C195" s="108" t="s">
        <v>383</v>
      </c>
      <c r="D195" s="197"/>
      <c r="E195" s="197"/>
      <c r="F195" s="197"/>
      <c r="G195" s="203"/>
      <c r="H195" s="201"/>
      <c r="I195" s="201"/>
      <c r="J195" s="201"/>
      <c r="K195" s="201"/>
      <c r="P195" s="91"/>
      <c r="R195" s="91"/>
    </row>
    <row r="196" spans="2:18" ht="15">
      <c r="B196" s="96">
        <v>41402003</v>
      </c>
      <c r="C196" s="108" t="s">
        <v>384</v>
      </c>
      <c r="D196" s="197"/>
      <c r="E196" s="197"/>
      <c r="F196" s="197"/>
      <c r="G196" s="203"/>
      <c r="H196" s="201"/>
      <c r="I196" s="201"/>
      <c r="J196" s="201"/>
      <c r="K196" s="201"/>
      <c r="P196" s="91"/>
      <c r="R196" s="91"/>
    </row>
    <row r="197" spans="2:18" ht="15">
      <c r="B197" s="96">
        <v>41402004</v>
      </c>
      <c r="C197" s="108" t="s">
        <v>385</v>
      </c>
      <c r="D197" s="197"/>
      <c r="E197" s="197"/>
      <c r="F197" s="197"/>
      <c r="G197" s="203"/>
      <c r="H197" s="201"/>
      <c r="I197" s="201"/>
      <c r="J197" s="201"/>
      <c r="K197" s="201"/>
      <c r="P197" s="91"/>
      <c r="R197" s="91"/>
    </row>
    <row r="198" spans="2:18" ht="15">
      <c r="B198" s="96">
        <v>41402005</v>
      </c>
      <c r="C198" s="108" t="s">
        <v>386</v>
      </c>
      <c r="D198" s="197"/>
      <c r="E198" s="197"/>
      <c r="F198" s="197"/>
      <c r="G198" s="203"/>
      <c r="H198" s="201"/>
      <c r="I198" s="201"/>
      <c r="J198" s="201"/>
      <c r="K198" s="201"/>
      <c r="P198" s="91"/>
      <c r="R198" s="91"/>
    </row>
    <row r="199" spans="2:18" ht="15">
      <c r="B199" s="96">
        <v>41402006</v>
      </c>
      <c r="C199" s="108" t="s">
        <v>387</v>
      </c>
      <c r="D199" s="197"/>
      <c r="E199" s="197"/>
      <c r="F199" s="197"/>
      <c r="G199" s="203"/>
      <c r="H199" s="201"/>
      <c r="I199" s="201"/>
      <c r="J199" s="201"/>
      <c r="K199" s="201"/>
      <c r="P199" s="91"/>
      <c r="R199" s="91"/>
    </row>
    <row r="200" spans="2:18" ht="15">
      <c r="B200" s="96">
        <v>41402007</v>
      </c>
      <c r="C200" s="108" t="s">
        <v>388</v>
      </c>
      <c r="D200" s="197"/>
      <c r="E200" s="197"/>
      <c r="F200" s="197"/>
      <c r="G200" s="203"/>
      <c r="H200" s="201"/>
      <c r="I200" s="201"/>
      <c r="J200" s="201"/>
      <c r="K200" s="201"/>
      <c r="P200" s="91"/>
      <c r="R200" s="91"/>
    </row>
    <row r="201" spans="2:18" ht="15">
      <c r="B201" s="97">
        <v>41403</v>
      </c>
      <c r="C201" s="110" t="s">
        <v>17</v>
      </c>
      <c r="D201" s="200"/>
      <c r="E201" s="197"/>
      <c r="F201" s="197"/>
      <c r="G201" s="200"/>
      <c r="H201" s="201"/>
      <c r="I201" s="201"/>
      <c r="J201" s="201"/>
      <c r="K201" s="201"/>
      <c r="P201" s="91"/>
      <c r="R201" s="91"/>
    </row>
    <row r="202" spans="2:18" ht="15">
      <c r="B202" s="96">
        <v>41403001</v>
      </c>
      <c r="C202" s="111" t="s">
        <v>17</v>
      </c>
      <c r="D202" s="197"/>
      <c r="E202" s="197"/>
      <c r="F202" s="197"/>
      <c r="G202" s="200"/>
      <c r="H202" s="201"/>
      <c r="I202" s="201"/>
      <c r="J202" s="201"/>
      <c r="K202" s="201"/>
      <c r="P202" s="91"/>
      <c r="R202" s="91"/>
    </row>
    <row r="203" spans="2:18" ht="15.75">
      <c r="B203" s="97">
        <v>41404</v>
      </c>
      <c r="C203" s="94" t="s">
        <v>18</v>
      </c>
      <c r="D203" s="198"/>
      <c r="E203" s="197"/>
      <c r="F203" s="197"/>
      <c r="G203" s="201"/>
      <c r="H203" s="201"/>
      <c r="I203" s="201"/>
      <c r="J203" s="201"/>
      <c r="K203" s="201"/>
      <c r="P203" s="91"/>
      <c r="R203" s="91"/>
    </row>
    <row r="204" spans="2:18" ht="15">
      <c r="B204" s="96">
        <v>41404001</v>
      </c>
      <c r="C204" s="98" t="s">
        <v>389</v>
      </c>
      <c r="D204" s="197"/>
      <c r="E204" s="197"/>
      <c r="F204" s="197"/>
      <c r="G204" s="201"/>
      <c r="H204" s="201"/>
      <c r="I204" s="201"/>
      <c r="J204" s="201"/>
      <c r="K204" s="201"/>
      <c r="P204" s="91"/>
      <c r="R204" s="91"/>
    </row>
    <row r="205" spans="2:18" ht="15">
      <c r="B205" s="96">
        <v>41404002</v>
      </c>
      <c r="C205" s="98" t="s">
        <v>390</v>
      </c>
      <c r="D205" s="197"/>
      <c r="E205" s="197"/>
      <c r="F205" s="197"/>
      <c r="G205" s="201"/>
      <c r="H205" s="201"/>
      <c r="I205" s="201"/>
      <c r="J205" s="201"/>
      <c r="K205" s="201"/>
      <c r="P205" s="91"/>
      <c r="R205" s="91"/>
    </row>
    <row r="206" spans="2:18" ht="15">
      <c r="B206" s="96">
        <v>41404003</v>
      </c>
      <c r="C206" s="98" t="s">
        <v>391</v>
      </c>
      <c r="D206" s="197"/>
      <c r="E206" s="197"/>
      <c r="F206" s="197"/>
      <c r="G206" s="201"/>
      <c r="H206" s="201"/>
      <c r="I206" s="201"/>
      <c r="J206" s="201"/>
      <c r="K206" s="201"/>
      <c r="P206" s="91"/>
      <c r="R206" s="91"/>
    </row>
    <row r="207" spans="2:18" ht="15">
      <c r="B207" s="109">
        <v>41405</v>
      </c>
      <c r="C207" s="107" t="s">
        <v>19</v>
      </c>
      <c r="D207" s="202"/>
      <c r="E207" s="197"/>
      <c r="F207" s="197"/>
      <c r="G207" s="201"/>
      <c r="H207" s="201"/>
      <c r="I207" s="201"/>
      <c r="J207" s="201"/>
      <c r="K207" s="201"/>
      <c r="P207" s="91"/>
      <c r="R207" s="91"/>
    </row>
    <row r="208" spans="2:18" ht="15">
      <c r="B208" s="93">
        <v>41405001</v>
      </c>
      <c r="C208" s="95" t="s">
        <v>392</v>
      </c>
      <c r="D208" s="197"/>
      <c r="E208" s="197"/>
      <c r="F208" s="197"/>
      <c r="G208" s="201"/>
      <c r="H208" s="201"/>
      <c r="I208" s="201"/>
      <c r="J208" s="201"/>
      <c r="K208" s="201"/>
      <c r="P208" s="91"/>
      <c r="R208" s="91"/>
    </row>
    <row r="209" spans="2:18" ht="15">
      <c r="B209" s="93">
        <v>41405002</v>
      </c>
      <c r="C209" s="95" t="s">
        <v>393</v>
      </c>
      <c r="D209" s="197"/>
      <c r="E209" s="197"/>
      <c r="F209" s="197"/>
      <c r="G209" s="201"/>
      <c r="H209" s="201"/>
      <c r="I209" s="201"/>
      <c r="J209" s="201"/>
      <c r="K209" s="201"/>
      <c r="P209" s="91"/>
      <c r="R209" s="91"/>
    </row>
    <row r="210" spans="2:18" s="88" customFormat="1" ht="18.75">
      <c r="B210" s="112">
        <v>42</v>
      </c>
      <c r="C210" s="112" t="s">
        <v>2</v>
      </c>
      <c r="D210" s="208"/>
      <c r="E210" s="208"/>
      <c r="F210" s="209"/>
      <c r="G210" s="208"/>
      <c r="H210" s="210"/>
      <c r="I210" s="210"/>
      <c r="J210" s="210"/>
      <c r="K210" s="210"/>
      <c r="P210" s="113"/>
      <c r="R210" s="113"/>
    </row>
    <row r="211" spans="2:18" ht="18.75">
      <c r="B211" s="114">
        <v>421</v>
      </c>
      <c r="C211" s="115" t="s">
        <v>394</v>
      </c>
      <c r="D211" s="211"/>
      <c r="E211" s="210"/>
      <c r="F211" s="209"/>
      <c r="G211" s="212"/>
      <c r="H211" s="210"/>
      <c r="I211" s="210"/>
      <c r="J211" s="210"/>
      <c r="K211" s="210"/>
      <c r="P211" s="91"/>
      <c r="R211" s="91"/>
    </row>
    <row r="212" spans="2:18" ht="18.75">
      <c r="B212" s="116">
        <v>42101</v>
      </c>
      <c r="C212" s="116" t="s">
        <v>21</v>
      </c>
      <c r="D212" s="210"/>
      <c r="E212" s="213"/>
      <c r="F212" s="209"/>
      <c r="G212" s="212"/>
      <c r="H212" s="210"/>
      <c r="I212" s="210"/>
      <c r="J212" s="210"/>
      <c r="K212" s="210"/>
      <c r="P212" s="91"/>
      <c r="R212" s="91"/>
    </row>
    <row r="213" spans="2:18" ht="18.75">
      <c r="B213" s="117">
        <v>42101001</v>
      </c>
      <c r="C213" s="108" t="s">
        <v>21</v>
      </c>
      <c r="D213" s="213"/>
      <c r="E213" s="213"/>
      <c r="F213" s="209"/>
      <c r="G213" s="212"/>
      <c r="H213" s="210"/>
      <c r="I213" s="210"/>
      <c r="J213" s="210"/>
      <c r="K213" s="210"/>
      <c r="P213" s="91"/>
      <c r="R213" s="91"/>
    </row>
    <row r="214" spans="2:18" ht="18.75">
      <c r="B214" s="116">
        <v>42102</v>
      </c>
      <c r="C214" s="116" t="s">
        <v>20</v>
      </c>
      <c r="D214" s="210"/>
      <c r="E214" s="213"/>
      <c r="F214" s="209"/>
      <c r="G214" s="212"/>
      <c r="H214" s="210"/>
      <c r="I214" s="210"/>
      <c r="J214" s="210"/>
      <c r="K214" s="210"/>
      <c r="P214" s="91"/>
      <c r="R214" s="91"/>
    </row>
    <row r="215" spans="2:18" ht="18.75">
      <c r="B215" s="117">
        <v>42102001</v>
      </c>
      <c r="C215" s="108" t="s">
        <v>395</v>
      </c>
      <c r="D215" s="213"/>
      <c r="E215" s="213"/>
      <c r="F215" s="209">
        <v>32800</v>
      </c>
      <c r="G215" s="212"/>
      <c r="H215" s="210"/>
      <c r="I215" s="210"/>
      <c r="J215" s="210"/>
      <c r="K215" s="210"/>
      <c r="P215" s="91"/>
      <c r="R215" s="91"/>
    </row>
    <row r="216" spans="2:18" ht="18.75">
      <c r="B216" s="117">
        <v>42102002</v>
      </c>
      <c r="C216" s="108" t="s">
        <v>396</v>
      </c>
      <c r="D216" s="213"/>
      <c r="E216" s="213"/>
      <c r="F216" s="209"/>
      <c r="G216" s="212"/>
      <c r="H216" s="210"/>
      <c r="I216" s="210"/>
      <c r="J216" s="210"/>
      <c r="K216" s="210"/>
      <c r="P216" s="91"/>
      <c r="R216" s="91"/>
    </row>
    <row r="217" spans="2:18" ht="18.75">
      <c r="B217" s="117">
        <v>42102003</v>
      </c>
      <c r="C217" s="108" t="s">
        <v>397</v>
      </c>
      <c r="D217" s="213"/>
      <c r="E217" s="213"/>
      <c r="F217" s="209"/>
      <c r="G217" s="212"/>
      <c r="H217" s="210"/>
      <c r="I217" s="210"/>
      <c r="J217" s="210"/>
      <c r="K217" s="210"/>
      <c r="P217" s="91"/>
      <c r="R217" s="91"/>
    </row>
    <row r="218" spans="2:18" ht="18.75">
      <c r="B218" s="117">
        <v>42102004</v>
      </c>
      <c r="C218" s="108" t="s">
        <v>398</v>
      </c>
      <c r="D218" s="213"/>
      <c r="E218" s="213"/>
      <c r="F218" s="209">
        <v>38340</v>
      </c>
      <c r="G218" s="212"/>
      <c r="H218" s="210"/>
      <c r="I218" s="210"/>
      <c r="J218" s="210"/>
      <c r="K218" s="210"/>
      <c r="P218" s="91"/>
      <c r="R218" s="91"/>
    </row>
    <row r="219" spans="2:18" ht="18.75">
      <c r="B219" s="117">
        <v>42102005</v>
      </c>
      <c r="C219" s="108" t="s">
        <v>399</v>
      </c>
      <c r="D219" s="213"/>
      <c r="E219" s="213"/>
      <c r="F219" s="209">
        <v>13350</v>
      </c>
      <c r="G219" s="212"/>
      <c r="H219" s="210"/>
      <c r="I219" s="210"/>
      <c r="J219" s="210"/>
      <c r="K219" s="210"/>
      <c r="P219" s="91"/>
      <c r="R219" s="91"/>
    </row>
    <row r="220" spans="2:18" ht="18.75">
      <c r="B220" s="117">
        <v>42102006</v>
      </c>
      <c r="C220" s="108" t="s">
        <v>400</v>
      </c>
      <c r="D220" s="213"/>
      <c r="E220" s="213"/>
      <c r="F220" s="209"/>
      <c r="G220" s="212"/>
      <c r="H220" s="210"/>
      <c r="I220" s="210"/>
      <c r="J220" s="210"/>
      <c r="K220" s="210"/>
      <c r="P220" s="91"/>
      <c r="R220" s="91"/>
    </row>
    <row r="221" spans="2:18" ht="18.75">
      <c r="B221" s="117">
        <v>42102007</v>
      </c>
      <c r="C221" s="108" t="s">
        <v>401</v>
      </c>
      <c r="D221" s="213"/>
      <c r="E221" s="213"/>
      <c r="F221" s="209">
        <v>160170</v>
      </c>
      <c r="G221" s="212"/>
      <c r="H221" s="210"/>
      <c r="I221" s="210"/>
      <c r="J221" s="210"/>
      <c r="K221" s="210"/>
      <c r="P221" s="91"/>
      <c r="R221" s="91"/>
    </row>
    <row r="222" spans="2:18" ht="18.75">
      <c r="B222" s="117">
        <v>42102008</v>
      </c>
      <c r="C222" s="262" t="s">
        <v>444</v>
      </c>
      <c r="D222" s="213"/>
      <c r="E222" s="213"/>
      <c r="F222" s="209">
        <v>14000</v>
      </c>
      <c r="G222" s="212"/>
      <c r="H222" s="210"/>
      <c r="I222" s="210"/>
      <c r="J222" s="210"/>
      <c r="K222" s="210"/>
      <c r="P222" s="91"/>
      <c r="R222" s="91"/>
    </row>
    <row r="223" spans="2:18" ht="18.75">
      <c r="B223" s="117">
        <v>42102009</v>
      </c>
      <c r="C223" s="262" t="s">
        <v>459</v>
      </c>
      <c r="D223" s="213"/>
      <c r="E223" s="213"/>
      <c r="F223" s="209">
        <v>7</v>
      </c>
      <c r="G223" s="212"/>
      <c r="H223" s="210"/>
      <c r="I223" s="210"/>
      <c r="J223" s="210"/>
      <c r="K223" s="210"/>
      <c r="P223" s="91"/>
      <c r="R223" s="91"/>
    </row>
    <row r="224" spans="2:18" ht="18.75">
      <c r="B224" s="117">
        <v>42102010</v>
      </c>
      <c r="C224" s="262" t="s">
        <v>463</v>
      </c>
      <c r="D224" s="213"/>
      <c r="E224" s="213"/>
      <c r="F224" s="209">
        <v>150</v>
      </c>
      <c r="G224" s="212"/>
      <c r="H224" s="210"/>
      <c r="I224" s="210"/>
      <c r="J224" s="210"/>
      <c r="K224" s="210"/>
      <c r="P224" s="91"/>
      <c r="R224" s="91"/>
    </row>
    <row r="225" spans="2:18" ht="18.75">
      <c r="B225" s="116">
        <v>42103</v>
      </c>
      <c r="C225" s="116" t="s">
        <v>22</v>
      </c>
      <c r="D225" s="213"/>
      <c r="E225" s="213"/>
      <c r="F225" s="209"/>
      <c r="G225" s="212"/>
      <c r="H225" s="210"/>
      <c r="I225" s="210"/>
      <c r="J225" s="210"/>
      <c r="K225" s="210"/>
      <c r="P225" s="91"/>
      <c r="R225" s="91"/>
    </row>
    <row r="226" spans="2:18" ht="18.75">
      <c r="B226" s="108">
        <v>42103001</v>
      </c>
      <c r="C226" s="108" t="s">
        <v>402</v>
      </c>
      <c r="D226" s="213"/>
      <c r="E226" s="213"/>
      <c r="F226" s="209"/>
      <c r="G226" s="212"/>
      <c r="H226" s="210"/>
      <c r="I226" s="210"/>
      <c r="J226" s="210"/>
      <c r="K226" s="210"/>
      <c r="P226" s="91"/>
      <c r="R226" s="91"/>
    </row>
    <row r="227" spans="2:18" ht="18.75">
      <c r="B227" s="108">
        <v>42103002</v>
      </c>
      <c r="C227" s="108" t="s">
        <v>120</v>
      </c>
      <c r="D227" s="213"/>
      <c r="E227" s="213"/>
      <c r="F227" s="209"/>
      <c r="G227" s="212"/>
      <c r="H227" s="210"/>
      <c r="I227" s="210"/>
      <c r="J227" s="210"/>
      <c r="K227" s="210"/>
      <c r="P227" s="91"/>
      <c r="R227" s="91"/>
    </row>
    <row r="228" spans="2:18" ht="18.75">
      <c r="B228" s="108">
        <v>42103003</v>
      </c>
      <c r="C228" s="108" t="s">
        <v>122</v>
      </c>
      <c r="D228" s="213"/>
      <c r="E228" s="213"/>
      <c r="F228" s="209"/>
      <c r="G228" s="212"/>
      <c r="H228" s="210"/>
      <c r="I228" s="210"/>
      <c r="J228" s="210"/>
      <c r="K228" s="210"/>
      <c r="P228" s="91"/>
      <c r="R228" s="91"/>
    </row>
    <row r="229" spans="2:18" ht="18.75">
      <c r="B229" s="108">
        <v>42103004</v>
      </c>
      <c r="C229" s="108" t="s">
        <v>124</v>
      </c>
      <c r="D229" s="213"/>
      <c r="E229" s="213"/>
      <c r="F229" s="209"/>
      <c r="G229" s="212"/>
      <c r="H229" s="210"/>
      <c r="I229" s="210"/>
      <c r="J229" s="210"/>
      <c r="K229" s="210"/>
      <c r="P229" s="91"/>
      <c r="R229" s="91"/>
    </row>
    <row r="230" spans="2:18" ht="18.75">
      <c r="B230" s="108">
        <v>42103005</v>
      </c>
      <c r="C230" s="108" t="s">
        <v>126</v>
      </c>
      <c r="D230" s="213"/>
      <c r="E230" s="213"/>
      <c r="F230" s="209"/>
      <c r="G230" s="212"/>
      <c r="H230" s="210"/>
      <c r="I230" s="210"/>
      <c r="J230" s="210"/>
      <c r="K230" s="210"/>
      <c r="P230" s="91"/>
      <c r="R230" s="91"/>
    </row>
    <row r="231" spans="2:18" ht="18.75">
      <c r="B231" s="108">
        <v>42103006</v>
      </c>
      <c r="C231" s="108" t="s">
        <v>128</v>
      </c>
      <c r="D231" s="213"/>
      <c r="E231" s="213"/>
      <c r="F231" s="209"/>
      <c r="G231" s="212"/>
      <c r="H231" s="210"/>
      <c r="I231" s="210"/>
      <c r="J231" s="210"/>
      <c r="K231" s="210"/>
      <c r="P231" s="91"/>
      <c r="R231" s="91"/>
    </row>
    <row r="232" spans="2:18" ht="18.75">
      <c r="B232" s="108">
        <v>42103007</v>
      </c>
      <c r="C232" s="108" t="s">
        <v>130</v>
      </c>
      <c r="D232" s="213"/>
      <c r="E232" s="213"/>
      <c r="F232" s="209"/>
      <c r="G232" s="212"/>
      <c r="H232" s="210"/>
      <c r="I232" s="210"/>
      <c r="J232" s="210"/>
      <c r="K232" s="210"/>
      <c r="P232" s="91"/>
      <c r="R232" s="91"/>
    </row>
    <row r="233" spans="2:18" ht="18.75">
      <c r="B233" s="108">
        <v>42103008</v>
      </c>
      <c r="C233" s="108" t="s">
        <v>458</v>
      </c>
      <c r="D233" s="213"/>
      <c r="E233" s="213"/>
      <c r="F233" s="209">
        <v>37978</v>
      </c>
      <c r="G233" s="212"/>
      <c r="H233" s="210"/>
      <c r="I233" s="210"/>
      <c r="J233" s="210"/>
      <c r="K233" s="210"/>
      <c r="P233" s="91"/>
      <c r="R233" s="91"/>
    </row>
    <row r="234" spans="2:18" ht="18.75">
      <c r="B234" s="116">
        <v>42104</v>
      </c>
      <c r="C234" s="105" t="s">
        <v>23</v>
      </c>
      <c r="D234" s="213"/>
      <c r="E234" s="213"/>
      <c r="F234" s="209"/>
      <c r="G234" s="212"/>
      <c r="H234" s="210"/>
      <c r="I234" s="210"/>
      <c r="J234" s="210"/>
      <c r="K234" s="210"/>
      <c r="P234" s="91"/>
      <c r="R234" s="91"/>
    </row>
    <row r="235" spans="2:18" ht="18.75">
      <c r="B235" s="108">
        <v>42104001</v>
      </c>
      <c r="C235" s="108" t="s">
        <v>403</v>
      </c>
      <c r="D235" s="213"/>
      <c r="E235" s="213"/>
      <c r="F235" s="209"/>
      <c r="G235" s="212"/>
      <c r="H235" s="210"/>
      <c r="I235" s="210"/>
      <c r="J235" s="210"/>
      <c r="K235" s="210"/>
      <c r="P235" s="91"/>
      <c r="R235" s="91"/>
    </row>
    <row r="236" spans="2:18" ht="18.75">
      <c r="B236" s="108">
        <v>42104002</v>
      </c>
      <c r="C236" s="108" t="s">
        <v>133</v>
      </c>
      <c r="D236" s="213"/>
      <c r="E236" s="213"/>
      <c r="F236" s="209"/>
      <c r="G236" s="212"/>
      <c r="H236" s="210"/>
      <c r="I236" s="210"/>
      <c r="J236" s="210"/>
      <c r="K236" s="210"/>
      <c r="P236" s="91"/>
      <c r="R236" s="91"/>
    </row>
    <row r="237" spans="2:18" ht="18.75">
      <c r="B237" s="108">
        <v>42104003</v>
      </c>
      <c r="C237" s="108" t="s">
        <v>135</v>
      </c>
      <c r="D237" s="213"/>
      <c r="E237" s="213"/>
      <c r="F237" s="209"/>
      <c r="G237" s="212"/>
      <c r="H237" s="210"/>
      <c r="I237" s="210"/>
      <c r="J237" s="210"/>
      <c r="K237" s="210"/>
      <c r="P237" s="91"/>
      <c r="R237" s="91"/>
    </row>
    <row r="238" spans="2:18" ht="18.75">
      <c r="B238" s="108">
        <v>42104004</v>
      </c>
      <c r="C238" s="108" t="s">
        <v>137</v>
      </c>
      <c r="D238" s="213"/>
      <c r="E238" s="213"/>
      <c r="F238" s="209"/>
      <c r="G238" s="212"/>
      <c r="H238" s="210"/>
      <c r="I238" s="210"/>
      <c r="J238" s="210"/>
      <c r="K238" s="210"/>
      <c r="P238" s="91"/>
      <c r="R238" s="91"/>
    </row>
    <row r="239" spans="2:18" ht="18.75">
      <c r="B239" s="108">
        <v>42104005</v>
      </c>
      <c r="C239" s="108" t="s">
        <v>139</v>
      </c>
      <c r="D239" s="213"/>
      <c r="E239" s="213"/>
      <c r="F239" s="209"/>
      <c r="G239" s="212"/>
      <c r="H239" s="210"/>
      <c r="I239" s="210"/>
      <c r="J239" s="210"/>
      <c r="K239" s="210"/>
      <c r="P239" s="91"/>
      <c r="R239" s="91"/>
    </row>
    <row r="240" spans="2:18" ht="18.75">
      <c r="B240" s="116">
        <v>42105</v>
      </c>
      <c r="C240" s="105" t="s">
        <v>24</v>
      </c>
      <c r="D240" s="213"/>
      <c r="E240" s="213"/>
      <c r="F240" s="209"/>
      <c r="G240" s="212"/>
      <c r="H240" s="210"/>
      <c r="I240" s="210"/>
      <c r="J240" s="210"/>
      <c r="K240" s="210"/>
      <c r="P240" s="91"/>
      <c r="R240" s="91"/>
    </row>
    <row r="241" spans="2:18" ht="18.75">
      <c r="B241" s="108">
        <v>42105001</v>
      </c>
      <c r="C241" s="108" t="s">
        <v>142</v>
      </c>
      <c r="D241" s="213"/>
      <c r="E241" s="213"/>
      <c r="F241" s="209"/>
      <c r="G241" s="212"/>
      <c r="H241" s="210"/>
      <c r="I241" s="210"/>
      <c r="J241" s="210"/>
      <c r="K241" s="210"/>
      <c r="P241" s="91"/>
      <c r="R241" s="91"/>
    </row>
    <row r="242" spans="2:18" ht="18.75">
      <c r="B242" s="108">
        <v>42105002</v>
      </c>
      <c r="C242" s="108" t="s">
        <v>144</v>
      </c>
      <c r="D242" s="213"/>
      <c r="E242" s="213"/>
      <c r="F242" s="209"/>
      <c r="G242" s="212"/>
      <c r="H242" s="210"/>
      <c r="I242" s="210"/>
      <c r="J242" s="210"/>
      <c r="K242" s="210"/>
      <c r="P242" s="91"/>
      <c r="R242" s="91"/>
    </row>
    <row r="243" spans="2:18" ht="18.75">
      <c r="B243" s="108">
        <v>42105003</v>
      </c>
      <c r="C243" s="108" t="s">
        <v>146</v>
      </c>
      <c r="D243" s="213"/>
      <c r="E243" s="213"/>
      <c r="F243" s="209"/>
      <c r="G243" s="212"/>
      <c r="H243" s="210"/>
      <c r="I243" s="210"/>
      <c r="J243" s="210"/>
      <c r="K243" s="210"/>
      <c r="P243" s="91"/>
      <c r="R243" s="91"/>
    </row>
    <row r="244" spans="2:18" ht="15">
      <c r="B244" s="108">
        <v>42105004</v>
      </c>
      <c r="C244" s="108" t="s">
        <v>148</v>
      </c>
      <c r="D244" s="213"/>
      <c r="E244" s="213"/>
      <c r="F244" s="214"/>
      <c r="G244" s="212"/>
      <c r="H244" s="210"/>
      <c r="I244" s="210"/>
      <c r="J244" s="210"/>
      <c r="K244" s="210"/>
      <c r="P244" s="91"/>
      <c r="R244" s="91"/>
    </row>
    <row r="245" spans="2:18" ht="15">
      <c r="B245" s="108">
        <v>42105005</v>
      </c>
      <c r="C245" s="108" t="s">
        <v>150</v>
      </c>
      <c r="D245" s="213"/>
      <c r="E245" s="213"/>
      <c r="F245" s="214"/>
      <c r="G245" s="212"/>
      <c r="H245" s="210"/>
      <c r="I245" s="210"/>
      <c r="J245" s="210"/>
      <c r="K245" s="210"/>
      <c r="P245" s="91"/>
      <c r="R245" s="91"/>
    </row>
    <row r="246" spans="2:18" ht="15">
      <c r="B246" s="108">
        <v>42105006</v>
      </c>
      <c r="C246" s="108" t="s">
        <v>152</v>
      </c>
      <c r="D246" s="213"/>
      <c r="E246" s="213"/>
      <c r="F246" s="214"/>
      <c r="G246" s="212"/>
      <c r="H246" s="210"/>
      <c r="I246" s="210"/>
      <c r="J246" s="210"/>
      <c r="K246" s="210"/>
      <c r="P246" s="91"/>
      <c r="R246" s="91"/>
    </row>
    <row r="247" spans="2:18" ht="15">
      <c r="B247" s="108">
        <v>42105007</v>
      </c>
      <c r="C247" s="108" t="s">
        <v>154</v>
      </c>
      <c r="D247" s="213"/>
      <c r="E247" s="213"/>
      <c r="F247" s="214"/>
      <c r="G247" s="212"/>
      <c r="H247" s="210"/>
      <c r="I247" s="210"/>
      <c r="J247" s="210"/>
      <c r="K247" s="210"/>
      <c r="P247" s="91"/>
      <c r="R247" s="91"/>
    </row>
    <row r="248" spans="2:18" ht="15">
      <c r="B248" s="108">
        <v>42105008</v>
      </c>
      <c r="C248" s="108" t="s">
        <v>156</v>
      </c>
      <c r="D248" s="213"/>
      <c r="E248" s="213"/>
      <c r="F248" s="214"/>
      <c r="G248" s="212"/>
      <c r="H248" s="210"/>
      <c r="I248" s="210"/>
      <c r="J248" s="210"/>
      <c r="K248" s="210"/>
      <c r="P248" s="91"/>
      <c r="R248" s="91"/>
    </row>
    <row r="249" spans="2:18" ht="15">
      <c r="B249" s="108">
        <v>42105009</v>
      </c>
      <c r="C249" s="108" t="s">
        <v>158</v>
      </c>
      <c r="D249" s="213"/>
      <c r="E249" s="213"/>
      <c r="F249" s="214"/>
      <c r="G249" s="212"/>
      <c r="H249" s="210"/>
      <c r="I249" s="210"/>
      <c r="J249" s="210"/>
      <c r="K249" s="210"/>
      <c r="P249" s="91"/>
      <c r="R249" s="91"/>
    </row>
    <row r="250" spans="2:18" ht="15">
      <c r="B250" s="108">
        <v>42105010</v>
      </c>
      <c r="C250" s="108" t="s">
        <v>160</v>
      </c>
      <c r="D250" s="213"/>
      <c r="E250" s="213"/>
      <c r="F250" s="215"/>
      <c r="G250" s="212"/>
      <c r="H250" s="210"/>
      <c r="I250" s="210"/>
      <c r="J250" s="210"/>
      <c r="K250" s="210"/>
      <c r="P250" s="91"/>
      <c r="R250" s="91"/>
    </row>
    <row r="251" spans="2:18" ht="15.75">
      <c r="B251" s="114">
        <v>422</v>
      </c>
      <c r="C251" s="115" t="s">
        <v>25</v>
      </c>
      <c r="D251" s="216"/>
      <c r="E251" s="213"/>
      <c r="F251" s="197"/>
      <c r="G251" s="217"/>
      <c r="H251" s="210"/>
      <c r="I251" s="210"/>
      <c r="J251" s="210"/>
      <c r="K251" s="210"/>
      <c r="P251" s="91"/>
      <c r="R251" s="91"/>
    </row>
    <row r="252" spans="2:18" ht="15.75">
      <c r="B252" s="116">
        <v>42201</v>
      </c>
      <c r="C252" s="105" t="s">
        <v>404</v>
      </c>
      <c r="D252" s="213"/>
      <c r="E252" s="213"/>
      <c r="F252" s="197"/>
      <c r="G252" s="217"/>
      <c r="H252" s="210"/>
      <c r="I252" s="210"/>
      <c r="J252" s="210"/>
      <c r="K252" s="210"/>
      <c r="P252" s="91"/>
      <c r="R252" s="91"/>
    </row>
    <row r="253" spans="2:18" ht="15.75">
      <c r="B253" s="108">
        <v>42201001</v>
      </c>
      <c r="C253" s="118" t="s">
        <v>404</v>
      </c>
      <c r="D253" s="213"/>
      <c r="E253" s="213"/>
      <c r="F253" s="197"/>
      <c r="G253" s="217"/>
      <c r="H253" s="210"/>
      <c r="I253" s="210"/>
      <c r="J253" s="210"/>
      <c r="K253" s="210"/>
      <c r="P253" s="91"/>
      <c r="R253" s="91"/>
    </row>
    <row r="254" spans="2:18" ht="15">
      <c r="B254" s="108">
        <v>42103009</v>
      </c>
      <c r="C254" s="108" t="s">
        <v>460</v>
      </c>
      <c r="D254" s="213"/>
      <c r="E254" s="213"/>
      <c r="F254" s="197">
        <v>412</v>
      </c>
      <c r="G254" s="217"/>
      <c r="H254" s="210"/>
      <c r="I254" s="210"/>
      <c r="J254" s="210"/>
      <c r="K254" s="210"/>
      <c r="P254" s="91"/>
      <c r="R254" s="91"/>
    </row>
    <row r="255" spans="2:18" ht="15">
      <c r="B255" s="108">
        <v>42103009</v>
      </c>
      <c r="C255" s="108" t="s">
        <v>461</v>
      </c>
      <c r="D255" s="213"/>
      <c r="E255" s="213"/>
      <c r="F255" s="197">
        <v>473</v>
      </c>
      <c r="G255" s="217"/>
      <c r="H255" s="210"/>
      <c r="I255" s="210"/>
      <c r="J255" s="210"/>
      <c r="K255" s="210"/>
      <c r="P255" s="91"/>
      <c r="R255" s="91"/>
    </row>
    <row r="256" spans="2:18" ht="15">
      <c r="B256" s="108">
        <v>42103010</v>
      </c>
      <c r="C256" s="108" t="s">
        <v>462</v>
      </c>
      <c r="D256" s="213"/>
      <c r="E256" s="213"/>
      <c r="F256" s="197">
        <v>220</v>
      </c>
      <c r="G256" s="217"/>
      <c r="H256" s="210"/>
      <c r="I256" s="210"/>
      <c r="J256" s="210"/>
      <c r="K256" s="210"/>
      <c r="P256" s="91"/>
      <c r="R256" s="91"/>
    </row>
    <row r="257" spans="2:18" ht="15.75">
      <c r="B257" s="116">
        <v>42202</v>
      </c>
      <c r="C257" s="105" t="s">
        <v>405</v>
      </c>
      <c r="D257" s="218"/>
      <c r="E257" s="213"/>
      <c r="F257" s="197"/>
      <c r="G257" s="217"/>
      <c r="H257" s="210"/>
      <c r="I257" s="210"/>
      <c r="J257" s="210"/>
      <c r="K257" s="210"/>
      <c r="P257" s="91"/>
      <c r="R257" s="91"/>
    </row>
    <row r="258" spans="2:18" ht="15.75">
      <c r="B258" s="118">
        <v>42202001</v>
      </c>
      <c r="C258" s="118" t="s">
        <v>405</v>
      </c>
      <c r="D258" s="213"/>
      <c r="E258" s="213"/>
      <c r="F258" s="197"/>
      <c r="G258" s="217"/>
      <c r="H258" s="210"/>
      <c r="I258" s="210"/>
      <c r="J258" s="210"/>
      <c r="K258" s="210"/>
      <c r="P258" s="91"/>
      <c r="R258" s="91"/>
    </row>
    <row r="259" spans="2:18" ht="15.75">
      <c r="B259" s="116">
        <v>42203</v>
      </c>
      <c r="C259" s="105" t="s">
        <v>406</v>
      </c>
      <c r="D259" s="218"/>
      <c r="E259" s="213"/>
      <c r="F259" s="197"/>
      <c r="G259" s="217"/>
      <c r="H259" s="210"/>
      <c r="I259" s="210"/>
      <c r="J259" s="210"/>
      <c r="K259" s="210"/>
      <c r="P259" s="91"/>
      <c r="R259" s="91"/>
    </row>
    <row r="260" spans="2:18" ht="15.75">
      <c r="B260" s="120">
        <v>42203001</v>
      </c>
      <c r="C260" s="118" t="s">
        <v>406</v>
      </c>
      <c r="D260" s="213"/>
      <c r="E260" s="213"/>
      <c r="F260" s="197"/>
      <c r="G260" s="217"/>
      <c r="H260" s="210"/>
      <c r="I260" s="210"/>
      <c r="J260" s="210"/>
      <c r="K260" s="210"/>
      <c r="P260" s="91"/>
      <c r="R260" s="91"/>
    </row>
    <row r="261" spans="2:18" s="88" customFormat="1" ht="18.75">
      <c r="B261" s="112">
        <v>43</v>
      </c>
      <c r="C261" s="112" t="s">
        <v>26</v>
      </c>
      <c r="D261" s="219"/>
      <c r="E261" s="220"/>
      <c r="F261" s="221"/>
      <c r="G261" s="221"/>
      <c r="H261" s="201"/>
      <c r="I261" s="210"/>
      <c r="J261" s="210"/>
      <c r="K261" s="210"/>
      <c r="P261" s="113"/>
      <c r="R261" s="113"/>
    </row>
    <row r="262" spans="2:18" ht="18.75">
      <c r="B262" s="112">
        <v>431</v>
      </c>
      <c r="C262" s="112" t="s">
        <v>26</v>
      </c>
      <c r="D262" s="220"/>
      <c r="E262" s="221"/>
      <c r="F262" s="221"/>
      <c r="G262" s="212"/>
      <c r="H262" s="201"/>
      <c r="I262" s="210"/>
      <c r="J262" s="210"/>
      <c r="K262" s="210"/>
      <c r="P262" s="91"/>
      <c r="R262" s="91"/>
    </row>
    <row r="263" spans="2:18" ht="18.75">
      <c r="B263" s="112">
        <v>43101</v>
      </c>
      <c r="C263" s="115" t="s">
        <v>27</v>
      </c>
      <c r="D263" s="220"/>
      <c r="E263" s="221"/>
      <c r="F263" s="212"/>
      <c r="G263" s="212"/>
      <c r="H263" s="201"/>
      <c r="I263" s="210"/>
      <c r="J263" s="210"/>
      <c r="K263" s="210"/>
      <c r="P263" s="91"/>
      <c r="R263" s="91"/>
    </row>
    <row r="264" spans="2:18" ht="15">
      <c r="B264" s="121">
        <v>43101001</v>
      </c>
      <c r="C264" s="121" t="s">
        <v>27</v>
      </c>
      <c r="D264" s="213"/>
      <c r="E264" s="221"/>
      <c r="F264" s="212"/>
      <c r="G264" s="212"/>
      <c r="H264" s="201"/>
      <c r="I264" s="210"/>
      <c r="J264" s="210"/>
      <c r="K264" s="210"/>
      <c r="P264" s="91"/>
      <c r="R264" s="91"/>
    </row>
    <row r="265" spans="2:18" ht="18.75">
      <c r="B265" s="112">
        <v>43103</v>
      </c>
      <c r="C265" s="105" t="s">
        <v>28</v>
      </c>
      <c r="D265" s="211"/>
      <c r="E265" s="221"/>
      <c r="F265" s="212"/>
      <c r="G265" s="212"/>
      <c r="H265" s="201"/>
      <c r="I265" s="210"/>
      <c r="J265" s="210"/>
      <c r="K265" s="210"/>
      <c r="P265" s="91"/>
      <c r="R265" s="91"/>
    </row>
    <row r="266" spans="2:18" ht="15">
      <c r="B266" s="96">
        <v>43103001</v>
      </c>
      <c r="C266" s="94" t="s">
        <v>407</v>
      </c>
      <c r="D266" s="213"/>
      <c r="E266" s="212"/>
      <c r="F266" s="212"/>
      <c r="G266" s="212"/>
      <c r="H266" s="201"/>
      <c r="I266" s="210"/>
      <c r="J266" s="210"/>
      <c r="K266" s="210"/>
      <c r="P266" s="91"/>
      <c r="R266" s="91"/>
    </row>
    <row r="267" spans="2:18" ht="15.75">
      <c r="B267" s="96">
        <v>43103002</v>
      </c>
      <c r="C267" s="105" t="s">
        <v>364</v>
      </c>
      <c r="D267" s="213"/>
      <c r="E267" s="222"/>
      <c r="F267" s="212"/>
      <c r="G267" s="212"/>
      <c r="H267" s="201"/>
      <c r="I267" s="210"/>
      <c r="J267" s="210"/>
      <c r="K267" s="210"/>
      <c r="P267" s="91"/>
      <c r="R267" s="91"/>
    </row>
    <row r="268" spans="2:18" ht="15">
      <c r="B268" s="96">
        <v>43103003</v>
      </c>
      <c r="C268" s="94" t="s">
        <v>375</v>
      </c>
      <c r="D268" s="213"/>
      <c r="E268" s="222"/>
      <c r="F268" s="212"/>
      <c r="G268" s="212"/>
      <c r="H268" s="201"/>
      <c r="I268" s="210"/>
      <c r="J268" s="210"/>
      <c r="K268" s="210"/>
      <c r="P268" s="91"/>
      <c r="R268" s="91"/>
    </row>
    <row r="269" spans="2:18" ht="18.75">
      <c r="B269" s="112">
        <v>43104</v>
      </c>
      <c r="C269" s="94" t="s">
        <v>29</v>
      </c>
      <c r="D269" s="211"/>
      <c r="E269" s="221"/>
      <c r="F269" s="212"/>
      <c r="G269" s="212"/>
      <c r="H269" s="201"/>
      <c r="I269" s="210"/>
      <c r="J269" s="210"/>
      <c r="K269" s="210"/>
      <c r="P269" s="91"/>
      <c r="R269" s="91"/>
    </row>
    <row r="270" spans="2:18" ht="15">
      <c r="B270" s="108">
        <v>43104001</v>
      </c>
      <c r="C270" s="94" t="s">
        <v>30</v>
      </c>
      <c r="D270" s="221"/>
      <c r="E270" s="213"/>
      <c r="F270" s="212"/>
      <c r="G270" s="212"/>
      <c r="H270" s="201"/>
      <c r="I270" s="210"/>
      <c r="J270" s="210"/>
      <c r="K270" s="210"/>
      <c r="P270" s="91"/>
      <c r="R270" s="91"/>
    </row>
    <row r="271" spans="2:18" ht="15">
      <c r="B271" s="108">
        <v>43104002</v>
      </c>
      <c r="C271" s="94" t="s">
        <v>31</v>
      </c>
      <c r="D271" s="221"/>
      <c r="E271" s="213"/>
      <c r="F271" s="212"/>
      <c r="G271" s="212"/>
      <c r="H271" s="201"/>
      <c r="I271" s="210"/>
      <c r="J271" s="210"/>
      <c r="K271" s="210"/>
      <c r="P271" s="91"/>
      <c r="R271" s="91"/>
    </row>
    <row r="272" spans="2:18" ht="15">
      <c r="B272" s="108">
        <v>4310400201</v>
      </c>
      <c r="C272" s="108" t="s">
        <v>408</v>
      </c>
      <c r="D272" s="210"/>
      <c r="E272" s="213"/>
      <c r="F272" s="212"/>
      <c r="G272" s="212"/>
      <c r="H272" s="201"/>
      <c r="I272" s="210"/>
      <c r="J272" s="210"/>
      <c r="K272" s="210"/>
      <c r="P272" s="91"/>
      <c r="R272" s="91"/>
    </row>
    <row r="273" spans="2:18" ht="15">
      <c r="B273" s="108">
        <v>4310400202</v>
      </c>
      <c r="C273" s="108" t="s">
        <v>409</v>
      </c>
      <c r="D273" s="210"/>
      <c r="E273" s="213"/>
      <c r="F273" s="212"/>
      <c r="G273" s="212"/>
      <c r="H273" s="201"/>
      <c r="I273" s="210"/>
      <c r="J273" s="210"/>
      <c r="K273" s="210"/>
      <c r="P273" s="91"/>
      <c r="R273" s="91"/>
    </row>
    <row r="274" spans="2:18" ht="15">
      <c r="B274" s="108">
        <v>4310400203</v>
      </c>
      <c r="C274" s="108" t="s">
        <v>410</v>
      </c>
      <c r="D274" s="210"/>
      <c r="E274" s="213"/>
      <c r="F274" s="212"/>
      <c r="G274" s="212"/>
      <c r="H274" s="201"/>
      <c r="I274" s="210"/>
      <c r="J274" s="210"/>
      <c r="K274" s="210"/>
      <c r="P274" s="91"/>
      <c r="R274" s="91"/>
    </row>
    <row r="275" spans="2:18" ht="15">
      <c r="B275" s="108">
        <v>4310400204</v>
      </c>
      <c r="C275" s="108" t="s">
        <v>411</v>
      </c>
      <c r="D275" s="210"/>
      <c r="E275" s="213"/>
      <c r="F275" s="212"/>
      <c r="G275" s="212"/>
      <c r="H275" s="201"/>
      <c r="I275" s="210"/>
      <c r="J275" s="210"/>
      <c r="K275" s="210"/>
      <c r="P275" s="91"/>
      <c r="R275" s="91"/>
    </row>
    <row r="276" spans="2:18" ht="15">
      <c r="B276" s="108">
        <v>4310400205</v>
      </c>
      <c r="C276" s="108" t="s">
        <v>388</v>
      </c>
      <c r="D276" s="210"/>
      <c r="E276" s="213"/>
      <c r="F276" s="212"/>
      <c r="G276" s="212"/>
      <c r="H276" s="201"/>
      <c r="I276" s="210"/>
      <c r="J276" s="210"/>
      <c r="K276" s="210"/>
      <c r="P276" s="91"/>
      <c r="R276" s="91"/>
    </row>
    <row r="277" spans="2:18" ht="15.75">
      <c r="B277" s="108">
        <v>43104003</v>
      </c>
      <c r="C277" s="94" t="s">
        <v>18</v>
      </c>
      <c r="D277" s="211"/>
      <c r="E277" s="213"/>
      <c r="F277" s="212"/>
      <c r="G277" s="212"/>
      <c r="H277" s="201"/>
      <c r="I277" s="210"/>
      <c r="J277" s="210"/>
      <c r="K277" s="210"/>
      <c r="P277" s="91"/>
      <c r="R277" s="91"/>
    </row>
    <row r="278" spans="2:18" ht="15">
      <c r="B278" s="108">
        <v>4310400301</v>
      </c>
      <c r="C278" s="98" t="s">
        <v>389</v>
      </c>
      <c r="D278" s="210"/>
      <c r="E278" s="213"/>
      <c r="F278" s="212"/>
      <c r="G278" s="212"/>
      <c r="H278" s="201"/>
      <c r="I278" s="210"/>
      <c r="J278" s="210"/>
      <c r="K278" s="210"/>
      <c r="P278" s="91"/>
      <c r="R278" s="91"/>
    </row>
    <row r="279" spans="2:18" ht="15">
      <c r="B279" s="108">
        <v>4310400302</v>
      </c>
      <c r="C279" s="98" t="s">
        <v>412</v>
      </c>
      <c r="D279" s="210"/>
      <c r="E279" s="213"/>
      <c r="F279" s="212"/>
      <c r="G279" s="212"/>
      <c r="H279" s="201"/>
      <c r="I279" s="210"/>
      <c r="J279" s="210"/>
      <c r="K279" s="210"/>
      <c r="P279" s="91"/>
      <c r="R279" s="91"/>
    </row>
    <row r="280" spans="2:18" ht="15">
      <c r="B280" s="108">
        <v>4310400303</v>
      </c>
      <c r="C280" s="98" t="s">
        <v>391</v>
      </c>
      <c r="D280" s="210"/>
      <c r="E280" s="213"/>
      <c r="F280" s="212"/>
      <c r="G280" s="212"/>
      <c r="H280" s="201"/>
      <c r="I280" s="210"/>
      <c r="J280" s="210"/>
      <c r="K280" s="210"/>
      <c r="P280" s="91"/>
      <c r="R280" s="91"/>
    </row>
    <row r="281" spans="2:18" ht="15">
      <c r="B281" s="108">
        <v>43104004</v>
      </c>
      <c r="C281" s="94" t="s">
        <v>32</v>
      </c>
      <c r="D281" s="221"/>
      <c r="E281" s="213"/>
      <c r="F281" s="212"/>
      <c r="G281" s="212"/>
      <c r="H281" s="201"/>
      <c r="I281" s="210"/>
      <c r="J281" s="210"/>
      <c r="K281" s="210"/>
      <c r="P281" s="91"/>
      <c r="R281" s="91"/>
    </row>
    <row r="282" spans="2:18" ht="15">
      <c r="B282" s="108">
        <v>4310400401</v>
      </c>
      <c r="C282" s="98" t="s">
        <v>32</v>
      </c>
      <c r="D282" s="221"/>
      <c r="E282" s="213"/>
      <c r="F282" s="212"/>
      <c r="G282" s="212"/>
      <c r="H282" s="201"/>
      <c r="I282" s="210"/>
      <c r="J282" s="210"/>
      <c r="K282" s="210"/>
      <c r="P282" s="91"/>
      <c r="R282" s="91"/>
    </row>
    <row r="283" spans="2:18" ht="18.75">
      <c r="B283" s="112">
        <v>43105</v>
      </c>
      <c r="C283" s="115" t="s">
        <v>33</v>
      </c>
      <c r="D283" s="211"/>
      <c r="E283" s="221"/>
      <c r="F283" s="212"/>
      <c r="G283" s="212"/>
      <c r="H283" s="201"/>
      <c r="I283" s="210"/>
      <c r="J283" s="210"/>
      <c r="K283" s="210"/>
      <c r="P283" s="91"/>
      <c r="R283" s="91"/>
    </row>
    <row r="284" spans="2:18" ht="15">
      <c r="B284" s="108">
        <v>43105001</v>
      </c>
      <c r="C284" s="121" t="s">
        <v>33</v>
      </c>
      <c r="D284" s="213"/>
      <c r="E284" s="221"/>
      <c r="F284" s="212"/>
      <c r="G284" s="212"/>
      <c r="H284" s="201"/>
      <c r="I284" s="210"/>
      <c r="J284" s="210"/>
      <c r="K284" s="210"/>
      <c r="P284" s="91"/>
      <c r="R284" s="91"/>
    </row>
    <row r="285" spans="2:18" ht="18.75">
      <c r="B285" s="112">
        <v>43106</v>
      </c>
      <c r="C285" s="115" t="s">
        <v>34</v>
      </c>
      <c r="D285" s="220"/>
      <c r="E285" s="221"/>
      <c r="F285" s="212"/>
      <c r="G285" s="212"/>
      <c r="H285" s="201"/>
      <c r="I285" s="210"/>
      <c r="J285" s="210"/>
      <c r="K285" s="210"/>
      <c r="P285" s="91"/>
      <c r="R285" s="91"/>
    </row>
    <row r="286" spans="2:18" ht="15">
      <c r="B286" s="121">
        <v>43106001</v>
      </c>
      <c r="C286" s="121" t="s">
        <v>413</v>
      </c>
      <c r="D286" s="213"/>
      <c r="E286" s="221"/>
      <c r="F286" s="212"/>
      <c r="G286" s="212"/>
      <c r="H286" s="201"/>
      <c r="I286" s="210"/>
      <c r="J286" s="210"/>
      <c r="K286" s="210"/>
      <c r="P286" s="91"/>
      <c r="R286" s="91"/>
    </row>
    <row r="287" spans="2:18" ht="15">
      <c r="B287" s="121">
        <v>43106002</v>
      </c>
      <c r="C287" s="121" t="s">
        <v>414</v>
      </c>
      <c r="D287" s="213"/>
      <c r="E287" s="221"/>
      <c r="F287" s="212"/>
      <c r="G287" s="212"/>
      <c r="H287" s="201"/>
      <c r="I287" s="210"/>
      <c r="J287" s="210"/>
      <c r="K287" s="210"/>
      <c r="P287" s="91"/>
      <c r="R287" s="91"/>
    </row>
    <row r="288" spans="2:18" ht="15">
      <c r="B288" s="121">
        <v>43106003</v>
      </c>
      <c r="C288" s="121" t="s">
        <v>415</v>
      </c>
      <c r="D288" s="213"/>
      <c r="E288" s="221"/>
      <c r="F288" s="212"/>
      <c r="G288" s="212"/>
      <c r="H288" s="201"/>
      <c r="I288" s="210"/>
      <c r="J288" s="210"/>
      <c r="K288" s="210"/>
      <c r="P288" s="91"/>
      <c r="R288" s="91"/>
    </row>
    <row r="289" spans="2:18" ht="15">
      <c r="B289" s="121">
        <v>43106004</v>
      </c>
      <c r="C289" s="121" t="s">
        <v>416</v>
      </c>
      <c r="D289" s="213"/>
      <c r="E289" s="221"/>
      <c r="F289" s="212"/>
      <c r="G289" s="212"/>
      <c r="H289" s="201"/>
      <c r="I289" s="210"/>
      <c r="J289" s="210"/>
      <c r="K289" s="210"/>
      <c r="P289" s="91"/>
      <c r="R289" s="91"/>
    </row>
    <row r="290" spans="2:18" ht="18.75">
      <c r="B290" s="92">
        <v>47</v>
      </c>
      <c r="C290" s="92" t="s">
        <v>35</v>
      </c>
      <c r="D290" s="197"/>
      <c r="E290" s="198"/>
      <c r="F290" s="202"/>
      <c r="G290" s="200"/>
      <c r="H290" s="201"/>
      <c r="I290" s="201"/>
      <c r="J290" s="201"/>
      <c r="K290" s="201"/>
      <c r="P290" s="91"/>
      <c r="R290" s="91"/>
    </row>
    <row r="291" spans="2:18" ht="18.75">
      <c r="B291" s="92">
        <v>471</v>
      </c>
      <c r="C291" s="92" t="s">
        <v>35</v>
      </c>
      <c r="D291" s="198"/>
      <c r="E291" s="202"/>
      <c r="F291" s="200"/>
      <c r="G291" s="203"/>
      <c r="H291" s="201"/>
      <c r="I291" s="201"/>
      <c r="J291" s="201"/>
      <c r="K291" s="201"/>
      <c r="P291" s="91"/>
      <c r="R291" s="91"/>
    </row>
    <row r="292" spans="2:18" ht="18.75">
      <c r="B292" s="92">
        <v>47101</v>
      </c>
      <c r="C292" s="92" t="s">
        <v>35</v>
      </c>
      <c r="D292" s="202"/>
      <c r="E292" s="200"/>
      <c r="F292" s="197"/>
      <c r="G292" s="203"/>
      <c r="H292" s="201"/>
      <c r="I292" s="201"/>
      <c r="J292" s="201"/>
      <c r="K292" s="201"/>
      <c r="P292" s="91"/>
      <c r="R292" s="91"/>
    </row>
    <row r="293" spans="2:18" ht="15.75">
      <c r="B293" s="119">
        <v>47101001</v>
      </c>
      <c r="C293" s="103" t="s">
        <v>207</v>
      </c>
      <c r="D293" s="197"/>
      <c r="E293" s="200"/>
      <c r="F293" s="197"/>
      <c r="G293" s="203"/>
      <c r="H293" s="201"/>
      <c r="I293" s="201"/>
      <c r="J293" s="201"/>
      <c r="K293" s="201"/>
      <c r="P293" s="91"/>
      <c r="R293" s="91"/>
    </row>
    <row r="294" spans="2:18" ht="15.75">
      <c r="B294" s="119">
        <v>47101002</v>
      </c>
      <c r="C294" s="103" t="s">
        <v>208</v>
      </c>
      <c r="D294" s="197"/>
      <c r="E294" s="200"/>
      <c r="F294" s="197"/>
      <c r="G294" s="203"/>
      <c r="H294" s="201"/>
      <c r="I294" s="201"/>
      <c r="J294" s="201"/>
      <c r="K294" s="201"/>
      <c r="P294" s="91"/>
      <c r="R294" s="91"/>
    </row>
    <row r="295" spans="2:18" ht="15.75">
      <c r="B295" s="119">
        <v>47101003</v>
      </c>
      <c r="C295" s="103" t="s">
        <v>209</v>
      </c>
      <c r="D295" s="197"/>
      <c r="E295" s="200"/>
      <c r="F295" s="197"/>
      <c r="G295" s="203"/>
      <c r="H295" s="201"/>
      <c r="I295" s="201"/>
      <c r="J295" s="201"/>
      <c r="K295" s="201"/>
      <c r="P295" s="91"/>
      <c r="R295" s="91"/>
    </row>
    <row r="296" spans="2:18" ht="15.75">
      <c r="B296" s="119">
        <v>47101004</v>
      </c>
      <c r="C296" s="103" t="s">
        <v>210</v>
      </c>
      <c r="D296" s="197"/>
      <c r="E296" s="200"/>
      <c r="F296" s="197"/>
      <c r="G296" s="203"/>
      <c r="H296" s="201"/>
      <c r="I296" s="201"/>
      <c r="J296" s="201"/>
      <c r="K296" s="201"/>
      <c r="P296" s="91"/>
      <c r="R296" s="91"/>
    </row>
    <row r="297" spans="2:18" ht="16.5" thickBot="1">
      <c r="B297" s="119">
        <v>47101005</v>
      </c>
      <c r="C297" s="122" t="s">
        <v>211</v>
      </c>
      <c r="D297" s="223"/>
      <c r="E297" s="224"/>
      <c r="F297" s="223"/>
      <c r="G297" s="225"/>
      <c r="H297" s="226"/>
      <c r="I297" s="226"/>
      <c r="J297" s="226"/>
      <c r="K297" s="226"/>
      <c r="P297" s="91"/>
      <c r="R297" s="91"/>
    </row>
    <row r="298" spans="2:18" ht="33" customHeight="1" thickTop="1" thickBot="1">
      <c r="B298" s="123"/>
      <c r="C298" s="124" t="s">
        <v>40</v>
      </c>
      <c r="D298" s="227">
        <f>SUM(D5:D297)</f>
        <v>238549.41999999998</v>
      </c>
      <c r="E298" s="227">
        <f t="shared" ref="E298:K298" si="0">SUM(E5:E297)</f>
        <v>0</v>
      </c>
      <c r="F298" s="227">
        <f t="shared" si="0"/>
        <v>297900</v>
      </c>
      <c r="G298" s="227">
        <f t="shared" si="0"/>
        <v>0</v>
      </c>
      <c r="H298" s="227">
        <f t="shared" si="0"/>
        <v>0</v>
      </c>
      <c r="I298" s="227">
        <f t="shared" si="0"/>
        <v>0</v>
      </c>
      <c r="J298" s="227">
        <f t="shared" si="0"/>
        <v>0</v>
      </c>
      <c r="K298" s="227">
        <f t="shared" si="0"/>
        <v>0</v>
      </c>
    </row>
    <row r="299" spans="2:18" ht="15" thickTop="1"/>
  </sheetData>
  <autoFilter ref="B4:K298"/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4" orientation="portrait" r:id="rId1"/>
  <rowBreaks count="3" manualBreakCount="3">
    <brk id="65" max="10" man="1"/>
    <brk id="121" max="10" man="1"/>
    <brk id="194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view="pageBreakPreview" zoomScale="60" zoomScaleNormal="100" workbookViewId="0">
      <selection activeCell="D14" sqref="D14"/>
    </sheetView>
  </sheetViews>
  <sheetFormatPr defaultRowHeight="14.25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>
      <c r="B3" s="289" t="s">
        <v>178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</row>
    <row r="4" spans="2:14" ht="15" thickBot="1"/>
    <row r="5" spans="2:14" ht="45.6" customHeight="1" thickTop="1">
      <c r="B5" s="292" t="s">
        <v>90</v>
      </c>
      <c r="C5" s="297" t="s">
        <v>85</v>
      </c>
      <c r="D5" s="297" t="s">
        <v>86</v>
      </c>
      <c r="E5" s="297" t="s">
        <v>87</v>
      </c>
      <c r="F5" s="297" t="s">
        <v>91</v>
      </c>
      <c r="G5" s="294" t="s">
        <v>435</v>
      </c>
      <c r="H5" s="295"/>
      <c r="I5" s="295"/>
      <c r="J5" s="295"/>
      <c r="K5" s="296"/>
      <c r="L5" s="299" t="s">
        <v>88</v>
      </c>
      <c r="M5" s="290" t="s">
        <v>89</v>
      </c>
      <c r="N5" s="290" t="s">
        <v>183</v>
      </c>
    </row>
    <row r="6" spans="2:14" ht="15" customHeight="1" thickBot="1">
      <c r="B6" s="293"/>
      <c r="C6" s="298"/>
      <c r="D6" s="298"/>
      <c r="E6" s="298"/>
      <c r="F6" s="298"/>
      <c r="G6" s="177">
        <v>1</v>
      </c>
      <c r="H6" s="178">
        <v>2</v>
      </c>
      <c r="I6" s="178">
        <v>3</v>
      </c>
      <c r="J6" s="178">
        <v>4</v>
      </c>
      <c r="K6" s="179">
        <v>5</v>
      </c>
      <c r="L6" s="300"/>
      <c r="M6" s="291"/>
      <c r="N6" s="291"/>
    </row>
    <row r="7" spans="2:14" ht="27" customHeight="1" thickTop="1">
      <c r="B7" s="14"/>
      <c r="C7" s="17"/>
      <c r="D7" s="17"/>
      <c r="E7" s="17"/>
      <c r="F7" s="17"/>
      <c r="G7" s="20"/>
      <c r="H7" s="13"/>
      <c r="I7" s="13"/>
      <c r="J7" s="13"/>
      <c r="K7" s="21"/>
      <c r="L7" s="26"/>
      <c r="M7" s="27"/>
      <c r="N7" s="27"/>
    </row>
    <row r="8" spans="2:14" ht="33.6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82"/>
      <c r="N8" s="28"/>
    </row>
    <row r="9" spans="2:14" ht="33.6" customHeight="1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81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view="pageBreakPreview" topLeftCell="A5" zoomScale="80" zoomScaleNormal="100" zoomScaleSheetLayoutView="80" workbookViewId="0">
      <selection activeCell="F40" sqref="F40"/>
    </sheetView>
  </sheetViews>
  <sheetFormatPr defaultRowHeight="14.25"/>
  <cols>
    <col min="3" max="3" width="44.375" customWidth="1"/>
    <col min="6" max="6" width="17.625" customWidth="1"/>
  </cols>
  <sheetData>
    <row r="2" spans="2:6" ht="20.25">
      <c r="B2" s="303" t="s">
        <v>423</v>
      </c>
      <c r="C2" s="303"/>
      <c r="D2" s="303"/>
      <c r="E2" s="303"/>
      <c r="F2" s="303"/>
    </row>
    <row r="3" spans="2:6" ht="15" thickBot="1"/>
    <row r="4" spans="2:6" ht="30" thickTop="1" thickBot="1">
      <c r="B4" s="136" t="s">
        <v>0</v>
      </c>
      <c r="C4" s="137" t="s">
        <v>114</v>
      </c>
      <c r="D4" s="147" t="s">
        <v>425</v>
      </c>
      <c r="E4" s="147" t="s">
        <v>424</v>
      </c>
      <c r="F4" s="138" t="s">
        <v>176</v>
      </c>
    </row>
    <row r="5" spans="2:6" ht="21" thickTop="1">
      <c r="B5" s="135">
        <v>1</v>
      </c>
      <c r="C5" s="134" t="s">
        <v>41</v>
      </c>
      <c r="D5" s="228"/>
      <c r="E5" s="229"/>
      <c r="F5" s="230"/>
    </row>
    <row r="6" spans="2:6" ht="18">
      <c r="B6" s="129">
        <v>11</v>
      </c>
      <c r="C6" s="132" t="s">
        <v>42</v>
      </c>
      <c r="D6" s="231"/>
      <c r="E6" s="232"/>
      <c r="F6" s="233"/>
    </row>
    <row r="7" spans="2:6" ht="22.5" customHeight="1">
      <c r="B7" s="131">
        <v>111</v>
      </c>
      <c r="C7" s="33" t="s">
        <v>418</v>
      </c>
      <c r="D7" s="231"/>
      <c r="E7" s="232"/>
      <c r="F7" s="233"/>
    </row>
    <row r="8" spans="2:6" ht="22.5" customHeight="1">
      <c r="B8" s="131">
        <v>112</v>
      </c>
      <c r="C8" s="33" t="s">
        <v>43</v>
      </c>
      <c r="D8" s="231"/>
      <c r="E8" s="232"/>
      <c r="F8" s="233"/>
    </row>
    <row r="9" spans="2:6" ht="22.5" customHeight="1">
      <c r="B9" s="131">
        <v>113</v>
      </c>
      <c r="C9" s="33" t="s">
        <v>44</v>
      </c>
      <c r="D9" s="231"/>
      <c r="E9" s="232"/>
      <c r="F9" s="233"/>
    </row>
    <row r="10" spans="2:6" ht="22.5" customHeight="1">
      <c r="B10" s="131">
        <v>114</v>
      </c>
      <c r="C10" s="33" t="s">
        <v>45</v>
      </c>
      <c r="D10" s="231"/>
      <c r="E10" s="232"/>
      <c r="F10" s="233"/>
    </row>
    <row r="11" spans="2:6" ht="22.5" customHeight="1">
      <c r="B11" s="131">
        <v>115</v>
      </c>
      <c r="C11" s="33" t="s">
        <v>46</v>
      </c>
      <c r="D11" s="231"/>
      <c r="E11" s="232"/>
      <c r="F11" s="233"/>
    </row>
    <row r="12" spans="2:6" ht="22.5" customHeight="1">
      <c r="B12" s="131">
        <v>116</v>
      </c>
      <c r="C12" s="33" t="s">
        <v>47</v>
      </c>
      <c r="D12" s="231"/>
      <c r="E12" s="232"/>
      <c r="F12" s="233"/>
    </row>
    <row r="13" spans="2:6" ht="22.5" customHeight="1">
      <c r="B13" s="131">
        <v>117</v>
      </c>
      <c r="C13" s="33" t="s">
        <v>48</v>
      </c>
      <c r="D13" s="231"/>
      <c r="E13" s="232"/>
      <c r="F13" s="233"/>
    </row>
    <row r="14" spans="2:6" ht="22.5" customHeight="1" thickBot="1">
      <c r="B14" s="131">
        <v>118</v>
      </c>
      <c r="C14" s="33" t="s">
        <v>49</v>
      </c>
      <c r="D14" s="231"/>
      <c r="E14" s="232"/>
      <c r="F14" s="233"/>
    </row>
    <row r="15" spans="2:6" ht="22.5" customHeight="1" thickBot="1">
      <c r="B15" s="143"/>
      <c r="C15" s="144" t="s">
        <v>419</v>
      </c>
      <c r="D15" s="234"/>
      <c r="E15" s="234"/>
      <c r="F15" s="234"/>
    </row>
    <row r="16" spans="2:6" ht="20.25">
      <c r="B16" s="129">
        <v>12</v>
      </c>
      <c r="C16" s="130" t="s">
        <v>50</v>
      </c>
      <c r="D16" s="231"/>
      <c r="E16" s="232"/>
      <c r="F16" s="233"/>
    </row>
    <row r="17" spans="2:6" ht="21" customHeight="1">
      <c r="B17" s="131">
        <v>121</v>
      </c>
      <c r="C17" s="33" t="s">
        <v>51</v>
      </c>
      <c r="D17" s="231"/>
      <c r="E17" s="232"/>
      <c r="F17" s="233"/>
    </row>
    <row r="18" spans="2:6" ht="21" customHeight="1">
      <c r="B18" s="131">
        <v>122</v>
      </c>
      <c r="C18" s="33" t="s">
        <v>52</v>
      </c>
      <c r="D18" s="231"/>
      <c r="E18" s="232"/>
      <c r="F18" s="233"/>
    </row>
    <row r="19" spans="2:6" ht="21" customHeight="1">
      <c r="B19" s="131">
        <v>123</v>
      </c>
      <c r="C19" s="33" t="s">
        <v>53</v>
      </c>
      <c r="D19" s="231"/>
      <c r="E19" s="232"/>
      <c r="F19" s="233"/>
    </row>
    <row r="20" spans="2:6" ht="21" customHeight="1">
      <c r="B20" s="131">
        <v>124</v>
      </c>
      <c r="C20" s="33" t="s">
        <v>54</v>
      </c>
      <c r="D20" s="231"/>
      <c r="E20" s="232"/>
      <c r="F20" s="233"/>
    </row>
    <row r="21" spans="2:6" ht="21" customHeight="1" thickBot="1">
      <c r="B21" s="139">
        <v>125</v>
      </c>
      <c r="C21" s="140" t="s">
        <v>55</v>
      </c>
      <c r="D21" s="235"/>
      <c r="E21" s="236"/>
      <c r="F21" s="237"/>
    </row>
    <row r="22" spans="2:6" ht="18.75" thickBot="1">
      <c r="B22" s="143"/>
      <c r="C22" s="144" t="s">
        <v>420</v>
      </c>
      <c r="D22" s="234"/>
      <c r="E22" s="234"/>
      <c r="F22" s="234"/>
    </row>
    <row r="23" spans="2:6" ht="20.25">
      <c r="B23" s="141">
        <v>13</v>
      </c>
      <c r="C23" s="142" t="s">
        <v>56</v>
      </c>
      <c r="D23" s="228"/>
      <c r="E23" s="229"/>
      <c r="F23" s="230"/>
    </row>
    <row r="24" spans="2:6" ht="20.25" customHeight="1">
      <c r="B24" s="131">
        <v>131</v>
      </c>
      <c r="C24" s="33" t="s">
        <v>57</v>
      </c>
      <c r="D24" s="231"/>
      <c r="E24" s="232"/>
      <c r="F24" s="233"/>
    </row>
    <row r="25" spans="2:6" ht="20.25" customHeight="1">
      <c r="B25" s="131">
        <v>132</v>
      </c>
      <c r="C25" s="33" t="s">
        <v>58</v>
      </c>
      <c r="D25" s="231"/>
      <c r="E25" s="232"/>
      <c r="F25" s="233"/>
    </row>
    <row r="26" spans="2:6" ht="20.25" customHeight="1">
      <c r="B26" s="131">
        <v>133</v>
      </c>
      <c r="C26" s="33" t="s">
        <v>59</v>
      </c>
      <c r="D26" s="231"/>
      <c r="E26" s="232"/>
      <c r="F26" s="233"/>
    </row>
    <row r="27" spans="2:6" ht="20.25" customHeight="1">
      <c r="B27" s="131">
        <v>134</v>
      </c>
      <c r="C27" s="33" t="s">
        <v>60</v>
      </c>
      <c r="D27" s="231"/>
      <c r="E27" s="232"/>
      <c r="F27" s="233"/>
    </row>
    <row r="28" spans="2:6" ht="20.25" customHeight="1">
      <c r="B28" s="131">
        <v>135</v>
      </c>
      <c r="C28" s="33" t="s">
        <v>61</v>
      </c>
      <c r="D28" s="231"/>
      <c r="E28" s="232"/>
      <c r="F28" s="233"/>
    </row>
    <row r="29" spans="2:6" ht="20.25" customHeight="1">
      <c r="B29" s="131">
        <v>136</v>
      </c>
      <c r="C29" s="33" t="s">
        <v>62</v>
      </c>
      <c r="D29" s="231"/>
      <c r="E29" s="232"/>
      <c r="F29" s="233"/>
    </row>
    <row r="30" spans="2:6" ht="20.25" customHeight="1" thickBot="1">
      <c r="B30" s="133">
        <v>137</v>
      </c>
      <c r="C30" s="33" t="s">
        <v>55</v>
      </c>
      <c r="D30" s="238"/>
      <c r="E30" s="239"/>
      <c r="F30" s="240"/>
    </row>
    <row r="31" spans="2:6" ht="18.75" thickTop="1">
      <c r="B31" s="145"/>
      <c r="C31" s="146" t="s">
        <v>421</v>
      </c>
      <c r="D31" s="241"/>
      <c r="E31" s="241"/>
      <c r="F31" s="241"/>
    </row>
    <row r="32" spans="2:6" ht="5.25" customHeight="1" thickBot="1">
      <c r="D32" s="242"/>
      <c r="E32" s="242"/>
      <c r="F32" s="242"/>
    </row>
    <row r="33" spans="2:6" ht="27" customHeight="1" thickTop="1" thickBot="1">
      <c r="B33" s="301" t="s">
        <v>422</v>
      </c>
      <c r="C33" s="302"/>
      <c r="D33" s="243"/>
      <c r="E33" s="244"/>
      <c r="F33" s="245"/>
    </row>
    <row r="34" spans="2:6" ht="15" thickTop="1"/>
  </sheetData>
  <mergeCells count="2">
    <mergeCell ref="B33:C33"/>
    <mergeCell ref="B2:F2"/>
  </mergeCells>
  <pageMargins left="0.7" right="0.7" top="0.75" bottom="0.75" header="0.3" footer="0.3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2"/>
  <sheetViews>
    <sheetView rightToLeft="1" zoomScale="96" zoomScaleNormal="96" workbookViewId="0">
      <selection activeCell="D7" sqref="D7"/>
    </sheetView>
  </sheetViews>
  <sheetFormatPr defaultRowHeight="14.25"/>
  <cols>
    <col min="3" max="3" width="8.125" bestFit="1" customWidth="1"/>
    <col min="4" max="4" width="33.375" customWidth="1"/>
    <col min="5" max="5" width="9.625" bestFit="1" customWidth="1"/>
    <col min="6" max="6" width="12.375" bestFit="1" customWidth="1"/>
    <col min="7" max="7" width="23.375" customWidth="1"/>
  </cols>
  <sheetData>
    <row r="2" spans="3:7" ht="20.25">
      <c r="C2" s="303" t="s">
        <v>432</v>
      </c>
      <c r="D2" s="303"/>
      <c r="E2" s="303"/>
      <c r="F2" s="303"/>
      <c r="G2" s="303"/>
    </row>
    <row r="3" spans="3:7" ht="15" thickBot="1"/>
    <row r="4" spans="3:7" ht="31.5" thickTop="1" thickBot="1">
      <c r="C4" s="136" t="s">
        <v>0</v>
      </c>
      <c r="D4" s="137" t="s">
        <v>114</v>
      </c>
      <c r="E4" s="147" t="s">
        <v>425</v>
      </c>
      <c r="F4" s="147" t="s">
        <v>424</v>
      </c>
      <c r="G4" s="138" t="s">
        <v>176</v>
      </c>
    </row>
    <row r="5" spans="3:7" ht="21" thickTop="1">
      <c r="C5" s="135">
        <v>2</v>
      </c>
      <c r="D5" s="134" t="s">
        <v>426</v>
      </c>
      <c r="E5" s="228"/>
      <c r="F5" s="229"/>
      <c r="G5" s="230"/>
    </row>
    <row r="6" spans="3:7" ht="20.25">
      <c r="C6" s="129">
        <v>21</v>
      </c>
      <c r="D6" s="130" t="s">
        <v>63</v>
      </c>
      <c r="E6" s="231"/>
      <c r="F6" s="232"/>
      <c r="G6" s="233"/>
    </row>
    <row r="7" spans="3:7" ht="15.75">
      <c r="C7" s="131">
        <v>211</v>
      </c>
      <c r="D7" s="33" t="s">
        <v>64</v>
      </c>
      <c r="E7" s="231"/>
      <c r="F7" s="232"/>
      <c r="G7" s="233"/>
    </row>
    <row r="8" spans="3:7" ht="15.75">
      <c r="C8" s="131">
        <v>212</v>
      </c>
      <c r="D8" s="33" t="s">
        <v>65</v>
      </c>
      <c r="E8" s="231"/>
      <c r="F8" s="232"/>
      <c r="G8" s="233"/>
    </row>
    <row r="9" spans="3:7" ht="15.75">
      <c r="C9" s="131">
        <v>213</v>
      </c>
      <c r="D9" s="33" t="s">
        <v>66</v>
      </c>
      <c r="E9" s="231"/>
      <c r="F9" s="232"/>
      <c r="G9" s="233"/>
    </row>
    <row r="10" spans="3:7" ht="15.75">
      <c r="C10" s="131">
        <v>214</v>
      </c>
      <c r="D10" s="33" t="s">
        <v>67</v>
      </c>
      <c r="E10" s="231"/>
      <c r="F10" s="232"/>
      <c r="G10" s="233"/>
    </row>
    <row r="11" spans="3:7" ht="15.75">
      <c r="C11" s="131">
        <v>215</v>
      </c>
      <c r="D11" s="33" t="s">
        <v>68</v>
      </c>
      <c r="E11" s="231"/>
      <c r="F11" s="232"/>
      <c r="G11" s="233"/>
    </row>
    <row r="12" spans="3:7" ht="16.5" thickBot="1">
      <c r="C12" s="131">
        <v>216</v>
      </c>
      <c r="D12" s="33" t="s">
        <v>69</v>
      </c>
      <c r="E12" s="231"/>
      <c r="F12" s="232"/>
      <c r="G12" s="233"/>
    </row>
    <row r="13" spans="3:7" ht="18.75" thickBot="1">
      <c r="C13" s="143"/>
      <c r="D13" s="144" t="s">
        <v>427</v>
      </c>
      <c r="E13" s="234"/>
      <c r="F13" s="234"/>
      <c r="G13" s="234"/>
    </row>
    <row r="14" spans="3:7" ht="20.25">
      <c r="C14" s="129">
        <v>22</v>
      </c>
      <c r="D14" s="130" t="s">
        <v>70</v>
      </c>
      <c r="E14" s="231"/>
      <c r="F14" s="232"/>
      <c r="G14" s="233"/>
    </row>
    <row r="15" spans="3:7" ht="15.75">
      <c r="C15" s="131">
        <v>221</v>
      </c>
      <c r="D15" s="33" t="s">
        <v>71</v>
      </c>
      <c r="E15" s="231"/>
      <c r="F15" s="232"/>
      <c r="G15" s="233"/>
    </row>
    <row r="16" spans="3:7" ht="15.75">
      <c r="C16" s="131">
        <v>222</v>
      </c>
      <c r="D16" s="33" t="s">
        <v>72</v>
      </c>
      <c r="E16" s="231"/>
      <c r="F16" s="232"/>
      <c r="G16" s="233"/>
    </row>
    <row r="17" spans="3:7" ht="15.75">
      <c r="C17" s="131">
        <v>223</v>
      </c>
      <c r="D17" s="33" t="s">
        <v>73</v>
      </c>
      <c r="E17" s="231"/>
      <c r="F17" s="232"/>
      <c r="G17" s="233"/>
    </row>
    <row r="18" spans="3:7" ht="15.75">
      <c r="C18" s="131">
        <v>224</v>
      </c>
      <c r="D18" s="33" t="s">
        <v>74</v>
      </c>
      <c r="E18" s="231"/>
      <c r="F18" s="232"/>
      <c r="G18" s="233"/>
    </row>
    <row r="19" spans="3:7" ht="15.75">
      <c r="C19" s="131">
        <v>225</v>
      </c>
      <c r="D19" s="140" t="s">
        <v>75</v>
      </c>
      <c r="E19" s="235"/>
      <c r="F19" s="236"/>
      <c r="G19" s="237"/>
    </row>
    <row r="20" spans="3:7" ht="15.75">
      <c r="C20" s="131">
        <v>226</v>
      </c>
      <c r="D20" s="140" t="s">
        <v>76</v>
      </c>
      <c r="E20" s="235"/>
      <c r="F20" s="236"/>
      <c r="G20" s="237"/>
    </row>
    <row r="21" spans="3:7" ht="15.75">
      <c r="C21" s="131">
        <v>227</v>
      </c>
      <c r="D21" s="140" t="s">
        <v>77</v>
      </c>
      <c r="E21" s="235"/>
      <c r="F21" s="236"/>
      <c r="G21" s="237"/>
    </row>
    <row r="22" spans="3:7" ht="16.5" thickBot="1">
      <c r="C22" s="131">
        <v>228</v>
      </c>
      <c r="D22" s="140" t="s">
        <v>78</v>
      </c>
      <c r="E22" s="235"/>
      <c r="F22" s="236"/>
      <c r="G22" s="237"/>
    </row>
    <row r="23" spans="3:7" ht="18.75" thickBot="1">
      <c r="C23" s="143"/>
      <c r="D23" s="144" t="s">
        <v>429</v>
      </c>
      <c r="E23" s="234"/>
      <c r="F23" s="234"/>
      <c r="G23" s="234"/>
    </row>
    <row r="24" spans="3:7" ht="20.25">
      <c r="C24" s="141">
        <v>23</v>
      </c>
      <c r="D24" s="142" t="s">
        <v>428</v>
      </c>
      <c r="E24" s="228"/>
      <c r="F24" s="229"/>
      <c r="G24" s="230"/>
    </row>
    <row r="25" spans="3:7" ht="20.25">
      <c r="C25" s="141">
        <v>231</v>
      </c>
      <c r="D25" s="142" t="s">
        <v>428</v>
      </c>
      <c r="E25" s="228"/>
      <c r="F25" s="229"/>
      <c r="G25" s="230"/>
    </row>
    <row r="26" spans="3:7" ht="15.75">
      <c r="C26" s="131">
        <v>23101</v>
      </c>
      <c r="D26" s="33" t="s">
        <v>79</v>
      </c>
      <c r="E26" s="231"/>
      <c r="F26" s="232"/>
      <c r="G26" s="233"/>
    </row>
    <row r="27" spans="3:7" ht="15.75">
      <c r="C27" s="131">
        <v>23102</v>
      </c>
      <c r="D27" s="33" t="s">
        <v>79</v>
      </c>
      <c r="E27" s="231"/>
      <c r="F27" s="232"/>
      <c r="G27" s="233"/>
    </row>
    <row r="28" spans="3:7" ht="16.5" thickBot="1">
      <c r="C28" s="131">
        <v>23103</v>
      </c>
      <c r="D28" s="33" t="s">
        <v>80</v>
      </c>
      <c r="E28" s="231"/>
      <c r="F28" s="232"/>
      <c r="G28" s="233"/>
    </row>
    <row r="29" spans="3:7" ht="18">
      <c r="C29" s="145"/>
      <c r="D29" s="146" t="s">
        <v>430</v>
      </c>
      <c r="E29" s="241"/>
      <c r="F29" s="241"/>
      <c r="G29" s="241"/>
    </row>
    <row r="30" spans="3:7" ht="15" thickBot="1">
      <c r="E30" s="242"/>
      <c r="F30" s="242"/>
      <c r="G30" s="242"/>
    </row>
    <row r="31" spans="3:7" ht="19.5" thickTop="1" thickBot="1">
      <c r="C31" s="301" t="s">
        <v>431</v>
      </c>
      <c r="D31" s="302"/>
      <c r="E31" s="243"/>
      <c r="F31" s="244"/>
      <c r="G31" s="245"/>
    </row>
    <row r="32" spans="3:7" ht="15" thickTop="1"/>
  </sheetData>
  <mergeCells count="2">
    <mergeCell ref="C31:D31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topLeftCell="A7" workbookViewId="0">
      <selection activeCell="C10" sqref="C10:C11"/>
    </sheetView>
  </sheetViews>
  <sheetFormatPr defaultRowHeight="14.25"/>
  <cols>
    <col min="2" max="2" width="34.25" customWidth="1"/>
    <col min="3" max="3" width="16.625" style="10" customWidth="1"/>
    <col min="4" max="4" width="22.875" customWidth="1"/>
  </cols>
  <sheetData>
    <row r="3" spans="2:4" ht="23.25">
      <c r="B3" s="304" t="s">
        <v>175</v>
      </c>
      <c r="C3" s="304"/>
      <c r="D3" s="304"/>
    </row>
    <row r="4" spans="2:4" ht="15" thickBot="1"/>
    <row r="5" spans="2:4" ht="43.5" customHeight="1" thickTop="1" thickBot="1">
      <c r="B5" s="64" t="s">
        <v>36</v>
      </c>
      <c r="C5" s="66" t="s">
        <v>1</v>
      </c>
      <c r="D5" s="65" t="s">
        <v>176</v>
      </c>
    </row>
    <row r="6" spans="2:4" s="57" customFormat="1" ht="43.5" customHeight="1" thickTop="1">
      <c r="B6" s="58" t="s">
        <v>168</v>
      </c>
      <c r="C6" s="67"/>
      <c r="D6" s="59"/>
    </row>
    <row r="7" spans="2:4" s="57" customFormat="1" ht="43.5" customHeight="1">
      <c r="B7" s="58" t="s">
        <v>169</v>
      </c>
      <c r="C7" s="67"/>
      <c r="D7" s="60"/>
    </row>
    <row r="8" spans="2:4" s="57" customFormat="1" ht="43.5" customHeight="1">
      <c r="B8" s="77" t="s">
        <v>174</v>
      </c>
      <c r="C8" s="78">
        <f>SUM(C6:C7)</f>
        <v>0</v>
      </c>
      <c r="D8" s="79"/>
    </row>
    <row r="9" spans="2:4" ht="33" customHeight="1">
      <c r="B9" s="70" t="s">
        <v>170</v>
      </c>
      <c r="C9" s="68"/>
      <c r="D9" s="61"/>
    </row>
    <row r="10" spans="2:4" ht="43.5" customHeight="1">
      <c r="B10" s="62" t="s">
        <v>438</v>
      </c>
      <c r="C10" s="69"/>
      <c r="D10" s="61"/>
    </row>
    <row r="11" spans="2:4" ht="43.5" customHeight="1">
      <c r="B11" s="62" t="s">
        <v>439</v>
      </c>
      <c r="C11" s="69"/>
      <c r="D11" s="61"/>
    </row>
    <row r="12" spans="2:4" ht="43.5" customHeight="1">
      <c r="B12" s="62" t="s">
        <v>171</v>
      </c>
      <c r="C12" s="69"/>
      <c r="D12" s="61"/>
    </row>
    <row r="13" spans="2:4" ht="43.5" customHeight="1">
      <c r="B13" s="62" t="s">
        <v>171</v>
      </c>
      <c r="C13" s="69"/>
      <c r="D13" s="61"/>
    </row>
    <row r="14" spans="2:4" ht="43.5" customHeight="1">
      <c r="B14" s="62" t="s">
        <v>171</v>
      </c>
      <c r="C14" s="69"/>
      <c r="D14" s="61"/>
    </row>
    <row r="15" spans="2:4" ht="43.5" customHeight="1">
      <c r="B15" s="62" t="s">
        <v>171</v>
      </c>
      <c r="C15" s="69"/>
      <c r="D15" s="61"/>
    </row>
    <row r="16" spans="2:4" ht="43.5" customHeight="1">
      <c r="B16" s="62" t="s">
        <v>171</v>
      </c>
      <c r="C16" s="69"/>
      <c r="D16" s="61"/>
    </row>
    <row r="17" spans="2:4" ht="43.5" customHeight="1">
      <c r="B17" s="71" t="s">
        <v>172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173</v>
      </c>
      <c r="C19" s="75">
        <f>C8-C17</f>
        <v>0</v>
      </c>
      <c r="D19" s="76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9"/>
  <sheetViews>
    <sheetView rightToLeft="1" topLeftCell="A49" zoomScale="90" zoomScaleNormal="90" workbookViewId="0">
      <selection activeCell="J32" sqref="J32"/>
    </sheetView>
  </sheetViews>
  <sheetFormatPr defaultRowHeight="14.25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6.62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>
      <c r="B2" s="313" t="s">
        <v>464</v>
      </c>
      <c r="C2" s="313"/>
      <c r="D2" s="313"/>
      <c r="E2" s="313"/>
      <c r="F2" s="313"/>
      <c r="G2" s="313"/>
      <c r="H2" s="313"/>
      <c r="I2" s="313"/>
      <c r="J2" s="313"/>
    </row>
    <row r="3" spans="2:10" ht="20.25">
      <c r="B3" s="83"/>
      <c r="C3" s="83"/>
      <c r="D3" s="83"/>
      <c r="E3" s="83"/>
      <c r="F3" s="83"/>
      <c r="G3" s="83"/>
      <c r="H3" s="83"/>
    </row>
    <row r="4" spans="2:10" ht="15" thickBot="1"/>
    <row r="5" spans="2:10" ht="48" customHeight="1" thickTop="1" thickBot="1">
      <c r="B5" s="307" t="s">
        <v>433</v>
      </c>
      <c r="C5" s="308"/>
      <c r="D5" s="309"/>
      <c r="F5" s="310" t="s">
        <v>434</v>
      </c>
      <c r="G5" s="311"/>
      <c r="H5" s="312"/>
      <c r="J5" s="305" t="s">
        <v>437</v>
      </c>
    </row>
    <row r="6" spans="2:10" ht="17.25" thickTop="1" thickBot="1">
      <c r="B6" s="157" t="s">
        <v>0</v>
      </c>
      <c r="C6" s="40" t="s">
        <v>114</v>
      </c>
      <c r="D6" s="148" t="s">
        <v>1</v>
      </c>
      <c r="F6" s="157" t="s">
        <v>0</v>
      </c>
      <c r="G6" s="40" t="s">
        <v>114</v>
      </c>
      <c r="H6" s="166" t="s">
        <v>1</v>
      </c>
      <c r="J6" s="306"/>
    </row>
    <row r="7" spans="2:10" ht="25.5" customHeight="1" thickTop="1">
      <c r="B7" s="167">
        <v>42101</v>
      </c>
      <c r="C7" s="41" t="s">
        <v>115</v>
      </c>
      <c r="D7" s="246"/>
      <c r="F7" s="158">
        <v>31101</v>
      </c>
      <c r="G7" s="42" t="s">
        <v>116</v>
      </c>
      <c r="H7" s="251">
        <v>27347</v>
      </c>
      <c r="J7" s="175">
        <f>H7-D7</f>
        <v>27347</v>
      </c>
    </row>
    <row r="8" spans="2:10" ht="25.5" customHeight="1">
      <c r="B8" s="167">
        <v>42102</v>
      </c>
      <c r="C8" s="43" t="s">
        <v>20</v>
      </c>
      <c r="D8" s="246"/>
      <c r="F8" s="158">
        <v>31102</v>
      </c>
      <c r="G8" s="44" t="s">
        <v>117</v>
      </c>
      <c r="H8" s="252"/>
      <c r="J8" s="175">
        <f t="shared" ref="J8:J55" si="0">H8-D8</f>
        <v>0</v>
      </c>
    </row>
    <row r="9" spans="2:10" ht="25.5" customHeight="1">
      <c r="B9" s="159">
        <v>42102001</v>
      </c>
      <c r="C9" s="168" t="s">
        <v>395</v>
      </c>
      <c r="D9" s="246">
        <v>32800</v>
      </c>
      <c r="E9" s="149"/>
      <c r="F9" s="159">
        <v>31102001</v>
      </c>
      <c r="G9" s="45" t="s">
        <v>188</v>
      </c>
      <c r="H9" s="252">
        <v>59350</v>
      </c>
      <c r="J9" s="175">
        <f t="shared" si="0"/>
        <v>26550</v>
      </c>
    </row>
    <row r="10" spans="2:10" ht="25.5" customHeight="1">
      <c r="B10" s="159">
        <v>42102002</v>
      </c>
      <c r="C10" s="168" t="s">
        <v>396</v>
      </c>
      <c r="D10" s="246"/>
      <c r="E10" s="149"/>
      <c r="F10" s="159">
        <v>31102002</v>
      </c>
      <c r="G10" s="45" t="s">
        <v>189</v>
      </c>
      <c r="H10" s="252"/>
      <c r="J10" s="175">
        <f t="shared" si="0"/>
        <v>0</v>
      </c>
    </row>
    <row r="11" spans="2:10" ht="25.5" customHeight="1">
      <c r="B11" s="159">
        <v>42102003</v>
      </c>
      <c r="C11" s="168" t="s">
        <v>397</v>
      </c>
      <c r="D11" s="246"/>
      <c r="E11" s="149"/>
      <c r="F11" s="159">
        <v>31102003</v>
      </c>
      <c r="G11" s="45" t="s">
        <v>190</v>
      </c>
      <c r="H11" s="252"/>
      <c r="J11" s="175">
        <f t="shared" si="0"/>
        <v>0</v>
      </c>
    </row>
    <row r="12" spans="2:10" ht="25.5" customHeight="1">
      <c r="B12" s="159">
        <v>42102004</v>
      </c>
      <c r="C12" s="168" t="s">
        <v>398</v>
      </c>
      <c r="D12" s="246">
        <v>38340</v>
      </c>
      <c r="E12" s="149"/>
      <c r="F12" s="159">
        <v>31102004</v>
      </c>
      <c r="G12" s="45" t="s">
        <v>191</v>
      </c>
      <c r="H12" s="252"/>
      <c r="J12" s="175">
        <f t="shared" si="0"/>
        <v>-38340</v>
      </c>
    </row>
    <row r="13" spans="2:10" ht="25.5" customHeight="1">
      <c r="B13" s="159">
        <v>42102005</v>
      </c>
      <c r="C13" s="168" t="s">
        <v>399</v>
      </c>
      <c r="D13" s="246">
        <v>13350</v>
      </c>
      <c r="E13" s="149"/>
      <c r="F13" s="159">
        <v>31102005</v>
      </c>
      <c r="G13" s="45" t="s">
        <v>192</v>
      </c>
      <c r="H13" s="252">
        <v>5600</v>
      </c>
      <c r="J13" s="175">
        <f t="shared" si="0"/>
        <v>-7750</v>
      </c>
    </row>
    <row r="14" spans="2:10" ht="25.5" customHeight="1">
      <c r="B14" s="159">
        <v>42102006</v>
      </c>
      <c r="C14" s="168" t="s">
        <v>400</v>
      </c>
      <c r="D14" s="246"/>
      <c r="E14" s="149"/>
      <c r="F14" s="159">
        <v>31102006</v>
      </c>
      <c r="G14" s="45" t="s">
        <v>193</v>
      </c>
      <c r="H14" s="252"/>
      <c r="J14" s="175">
        <f t="shared" si="0"/>
        <v>0</v>
      </c>
    </row>
    <row r="15" spans="2:10" ht="25.5" customHeight="1">
      <c r="B15" s="159">
        <v>42102007</v>
      </c>
      <c r="C15" s="168" t="s">
        <v>401</v>
      </c>
      <c r="D15" s="246">
        <v>160170</v>
      </c>
      <c r="E15" s="149"/>
      <c r="F15" s="159">
        <v>31102007</v>
      </c>
      <c r="G15" s="46" t="s">
        <v>194</v>
      </c>
      <c r="H15" s="252"/>
      <c r="J15" s="175">
        <f t="shared" si="0"/>
        <v>-160170</v>
      </c>
    </row>
    <row r="16" spans="2:10" ht="25.5" customHeight="1">
      <c r="B16" s="159">
        <v>42102008</v>
      </c>
      <c r="C16" s="169" t="s">
        <v>442</v>
      </c>
      <c r="D16" s="246">
        <v>14000</v>
      </c>
      <c r="E16" s="149"/>
      <c r="F16" s="159">
        <v>31102008</v>
      </c>
      <c r="G16" s="46" t="s">
        <v>195</v>
      </c>
      <c r="H16" s="252"/>
      <c r="J16" s="175">
        <f t="shared" si="0"/>
        <v>-14000</v>
      </c>
    </row>
    <row r="17" spans="2:10" ht="25.5" customHeight="1">
      <c r="B17" s="159">
        <v>42102009</v>
      </c>
      <c r="C17" s="169" t="s">
        <v>443</v>
      </c>
      <c r="D17" s="246">
        <v>7</v>
      </c>
      <c r="E17" s="149"/>
      <c r="F17" s="263"/>
      <c r="G17" s="46"/>
      <c r="H17" s="252"/>
      <c r="J17" s="175">
        <f t="shared" si="0"/>
        <v>-7</v>
      </c>
    </row>
    <row r="18" spans="2:10" ht="25.5" customHeight="1">
      <c r="B18" s="263">
        <v>42102010</v>
      </c>
      <c r="C18" s="169" t="s">
        <v>465</v>
      </c>
      <c r="D18" s="246">
        <v>150</v>
      </c>
      <c r="E18" s="149"/>
      <c r="F18" s="263"/>
      <c r="G18" s="46"/>
      <c r="H18" s="252"/>
      <c r="J18" s="175">
        <f t="shared" si="0"/>
        <v>-150</v>
      </c>
    </row>
    <row r="19" spans="2:10" ht="25.5" customHeight="1">
      <c r="B19" s="158">
        <v>42103</v>
      </c>
      <c r="C19" s="44" t="s">
        <v>118</v>
      </c>
      <c r="D19" s="246"/>
      <c r="E19" s="150"/>
      <c r="F19" s="158">
        <v>31103</v>
      </c>
      <c r="G19" s="44" t="s">
        <v>119</v>
      </c>
      <c r="H19" s="252"/>
      <c r="J19" s="175">
        <f t="shared" si="0"/>
        <v>0</v>
      </c>
    </row>
    <row r="20" spans="2:10" ht="25.5" customHeight="1">
      <c r="B20" s="159">
        <v>42103001</v>
      </c>
      <c r="C20" s="170" t="s">
        <v>402</v>
      </c>
      <c r="D20" s="246"/>
      <c r="E20" s="150"/>
      <c r="F20" s="159">
        <v>31103001</v>
      </c>
      <c r="G20" s="160" t="s">
        <v>196</v>
      </c>
      <c r="H20" s="252"/>
      <c r="J20" s="175">
        <f t="shared" si="0"/>
        <v>0</v>
      </c>
    </row>
    <row r="21" spans="2:10" ht="25.5" customHeight="1">
      <c r="B21" s="159">
        <v>42103002</v>
      </c>
      <c r="C21" s="170" t="s">
        <v>120</v>
      </c>
      <c r="D21" s="246"/>
      <c r="E21" s="151"/>
      <c r="F21" s="159">
        <v>31103002</v>
      </c>
      <c r="G21" s="160" t="s">
        <v>121</v>
      </c>
      <c r="H21" s="253"/>
      <c r="J21" s="175">
        <f t="shared" si="0"/>
        <v>0</v>
      </c>
    </row>
    <row r="22" spans="2:10" ht="25.5" customHeight="1">
      <c r="B22" s="159">
        <v>42103003</v>
      </c>
      <c r="C22" s="170" t="s">
        <v>122</v>
      </c>
      <c r="D22" s="246"/>
      <c r="E22" s="151"/>
      <c r="F22" s="159">
        <v>31103003</v>
      </c>
      <c r="G22" s="160" t="s">
        <v>123</v>
      </c>
      <c r="H22" s="253"/>
      <c r="J22" s="175">
        <f t="shared" si="0"/>
        <v>0</v>
      </c>
    </row>
    <row r="23" spans="2:10" ht="25.5" customHeight="1">
      <c r="B23" s="159">
        <v>42103004</v>
      </c>
      <c r="C23" s="170" t="s">
        <v>124</v>
      </c>
      <c r="D23" s="246"/>
      <c r="E23" s="151"/>
      <c r="F23" s="159">
        <v>31103004</v>
      </c>
      <c r="G23" s="160" t="s">
        <v>125</v>
      </c>
      <c r="H23" s="253"/>
      <c r="J23" s="175">
        <f t="shared" si="0"/>
        <v>0</v>
      </c>
    </row>
    <row r="24" spans="2:10" ht="25.5" customHeight="1">
      <c r="B24" s="159">
        <v>42103005</v>
      </c>
      <c r="C24" s="170" t="s">
        <v>126</v>
      </c>
      <c r="D24" s="246"/>
      <c r="E24" s="151"/>
      <c r="F24" s="159">
        <v>31103005</v>
      </c>
      <c r="G24" s="160" t="s">
        <v>127</v>
      </c>
      <c r="H24" s="253"/>
      <c r="J24" s="175">
        <f t="shared" si="0"/>
        <v>0</v>
      </c>
    </row>
    <row r="25" spans="2:10" ht="25.5" customHeight="1">
      <c r="B25" s="159">
        <v>42103006</v>
      </c>
      <c r="C25" s="170" t="s">
        <v>128</v>
      </c>
      <c r="D25" s="246"/>
      <c r="E25" s="151"/>
      <c r="F25" s="159">
        <v>31103006</v>
      </c>
      <c r="G25" s="160" t="s">
        <v>129</v>
      </c>
      <c r="H25" s="253"/>
      <c r="J25" s="175">
        <f t="shared" si="0"/>
        <v>0</v>
      </c>
    </row>
    <row r="26" spans="2:10" ht="25.5" customHeight="1">
      <c r="B26" s="159">
        <v>42103007</v>
      </c>
      <c r="C26" s="170" t="s">
        <v>130</v>
      </c>
      <c r="D26" s="246"/>
      <c r="E26" s="151"/>
      <c r="F26" s="159">
        <v>31103007</v>
      </c>
      <c r="G26" s="160" t="s">
        <v>131</v>
      </c>
      <c r="H26" s="253"/>
      <c r="J26" s="175">
        <f t="shared" si="0"/>
        <v>0</v>
      </c>
    </row>
    <row r="27" spans="2:10" ht="25.5" customHeight="1">
      <c r="B27" s="159">
        <v>42103008</v>
      </c>
      <c r="C27" s="170" t="s">
        <v>450</v>
      </c>
      <c r="D27" s="246">
        <v>37978</v>
      </c>
      <c r="E27" s="151"/>
      <c r="F27" s="159">
        <v>31103008</v>
      </c>
      <c r="G27" s="160" t="s">
        <v>447</v>
      </c>
      <c r="H27" s="253">
        <v>37978</v>
      </c>
      <c r="J27" s="175">
        <f t="shared" si="0"/>
        <v>0</v>
      </c>
    </row>
    <row r="28" spans="2:10" ht="25.5" customHeight="1">
      <c r="B28" s="159">
        <v>42103009</v>
      </c>
      <c r="C28" s="160" t="s">
        <v>451</v>
      </c>
      <c r="D28" s="246"/>
      <c r="E28" s="151"/>
      <c r="F28" s="159">
        <v>31103009</v>
      </c>
      <c r="G28" s="160" t="s">
        <v>445</v>
      </c>
      <c r="H28" s="253">
        <v>1917</v>
      </c>
      <c r="J28" s="175">
        <f t="shared" si="0"/>
        <v>1917</v>
      </c>
    </row>
    <row r="29" spans="2:10" ht="25.5" customHeight="1">
      <c r="B29" s="159">
        <v>42103010</v>
      </c>
      <c r="C29" s="160" t="s">
        <v>452</v>
      </c>
      <c r="D29" s="246">
        <v>412</v>
      </c>
      <c r="E29" s="151"/>
      <c r="F29" s="159">
        <v>31103010</v>
      </c>
      <c r="G29" s="160" t="s">
        <v>446</v>
      </c>
      <c r="H29" s="253">
        <v>412</v>
      </c>
      <c r="J29" s="175">
        <f t="shared" si="0"/>
        <v>0</v>
      </c>
    </row>
    <row r="30" spans="2:10" ht="25.5" customHeight="1">
      <c r="B30" s="159">
        <v>42103011</v>
      </c>
      <c r="C30" s="170" t="s">
        <v>455</v>
      </c>
      <c r="D30" s="246"/>
      <c r="E30" s="151"/>
      <c r="F30" s="159">
        <v>31103011</v>
      </c>
      <c r="G30" s="265" t="s">
        <v>456</v>
      </c>
      <c r="H30" s="253"/>
      <c r="J30" s="175">
        <f t="shared" si="0"/>
        <v>0</v>
      </c>
    </row>
    <row r="31" spans="2:10" ht="25.5" customHeight="1">
      <c r="B31" s="159">
        <v>42103012</v>
      </c>
      <c r="C31" s="160" t="s">
        <v>453</v>
      </c>
      <c r="D31" s="246"/>
      <c r="E31" s="151"/>
      <c r="F31" s="159">
        <v>31103012</v>
      </c>
      <c r="G31" s="160" t="s">
        <v>448</v>
      </c>
      <c r="H31" s="253">
        <v>220</v>
      </c>
      <c r="J31" s="175">
        <f t="shared" si="0"/>
        <v>220</v>
      </c>
    </row>
    <row r="32" spans="2:10" ht="25.5" customHeight="1">
      <c r="B32" s="159">
        <v>42103013</v>
      </c>
      <c r="C32" s="160" t="s">
        <v>454</v>
      </c>
      <c r="D32" s="246"/>
      <c r="E32" s="151"/>
      <c r="F32" s="159">
        <v>31103013</v>
      </c>
      <c r="G32" s="160" t="s">
        <v>449</v>
      </c>
      <c r="H32" s="253"/>
      <c r="J32" s="175">
        <f t="shared" si="0"/>
        <v>0</v>
      </c>
    </row>
    <row r="33" spans="2:10" ht="25.5" customHeight="1">
      <c r="B33" s="263">
        <v>42103014</v>
      </c>
      <c r="C33" s="160" t="s">
        <v>466</v>
      </c>
      <c r="D33" s="246">
        <v>473</v>
      </c>
      <c r="E33" s="151"/>
      <c r="F33" s="263">
        <v>31103014</v>
      </c>
      <c r="G33" s="160" t="s">
        <v>467</v>
      </c>
      <c r="H33" s="253">
        <v>473</v>
      </c>
      <c r="J33" s="175">
        <f t="shared" si="0"/>
        <v>0</v>
      </c>
    </row>
    <row r="34" spans="2:10" ht="25.5" customHeight="1">
      <c r="B34" s="158">
        <v>42104</v>
      </c>
      <c r="C34" s="47" t="s">
        <v>23</v>
      </c>
      <c r="D34" s="246"/>
      <c r="E34" s="151"/>
      <c r="F34" s="158">
        <v>31104</v>
      </c>
      <c r="G34" s="161" t="s">
        <v>132</v>
      </c>
      <c r="H34" s="253"/>
      <c r="J34" s="175">
        <f t="shared" si="0"/>
        <v>0</v>
      </c>
    </row>
    <row r="35" spans="2:10" ht="25.5" customHeight="1">
      <c r="B35" s="159">
        <v>42104001</v>
      </c>
      <c r="C35" s="170" t="s">
        <v>403</v>
      </c>
      <c r="D35" s="246"/>
      <c r="E35" s="152"/>
      <c r="F35" s="159">
        <v>31104001</v>
      </c>
      <c r="G35" s="160" t="s">
        <v>197</v>
      </c>
      <c r="H35" s="253"/>
      <c r="J35" s="175">
        <f t="shared" si="0"/>
        <v>0</v>
      </c>
    </row>
    <row r="36" spans="2:10" ht="25.5" customHeight="1">
      <c r="B36" s="159">
        <v>42104002</v>
      </c>
      <c r="C36" s="170" t="s">
        <v>133</v>
      </c>
      <c r="D36" s="246"/>
      <c r="E36" s="151"/>
      <c r="F36" s="159">
        <v>31104002</v>
      </c>
      <c r="G36" s="160" t="s">
        <v>134</v>
      </c>
      <c r="H36" s="253"/>
      <c r="J36" s="175">
        <f t="shared" si="0"/>
        <v>0</v>
      </c>
    </row>
    <row r="37" spans="2:10" ht="25.5" customHeight="1">
      <c r="B37" s="159">
        <v>42104003</v>
      </c>
      <c r="C37" s="170" t="s">
        <v>135</v>
      </c>
      <c r="D37" s="246"/>
      <c r="E37" s="151"/>
      <c r="F37" s="159">
        <v>31104003</v>
      </c>
      <c r="G37" s="160" t="s">
        <v>136</v>
      </c>
      <c r="H37" s="253"/>
      <c r="J37" s="175">
        <f t="shared" si="0"/>
        <v>0</v>
      </c>
    </row>
    <row r="38" spans="2:10" ht="25.5" customHeight="1">
      <c r="B38" s="159">
        <v>42104004</v>
      </c>
      <c r="C38" s="170" t="s">
        <v>137</v>
      </c>
      <c r="D38" s="246"/>
      <c r="E38" s="151"/>
      <c r="F38" s="159">
        <v>31104004</v>
      </c>
      <c r="G38" s="160" t="s">
        <v>138</v>
      </c>
      <c r="H38" s="253"/>
      <c r="J38" s="175">
        <f t="shared" si="0"/>
        <v>0</v>
      </c>
    </row>
    <row r="39" spans="2:10" ht="25.5" customHeight="1">
      <c r="B39" s="159">
        <v>42104005</v>
      </c>
      <c r="C39" s="170" t="s">
        <v>139</v>
      </c>
      <c r="D39" s="246"/>
      <c r="E39" s="151"/>
      <c r="F39" s="159">
        <v>31104005</v>
      </c>
      <c r="G39" s="160" t="s">
        <v>140</v>
      </c>
      <c r="H39" s="253"/>
      <c r="J39" s="175">
        <f t="shared" si="0"/>
        <v>0</v>
      </c>
    </row>
    <row r="40" spans="2:10" ht="25.5" customHeight="1">
      <c r="B40" s="158">
        <v>42105</v>
      </c>
      <c r="C40" s="47" t="s">
        <v>24</v>
      </c>
      <c r="D40" s="246"/>
      <c r="E40" s="151"/>
      <c r="F40" s="158">
        <v>31105</v>
      </c>
      <c r="G40" s="161" t="s">
        <v>141</v>
      </c>
      <c r="H40" s="253"/>
      <c r="J40" s="175">
        <f t="shared" si="0"/>
        <v>0</v>
      </c>
    </row>
    <row r="41" spans="2:10" ht="25.5" customHeight="1">
      <c r="B41" s="159">
        <v>42105001</v>
      </c>
      <c r="C41" s="170" t="s">
        <v>142</v>
      </c>
      <c r="D41" s="246"/>
      <c r="E41" s="152"/>
      <c r="F41" s="159">
        <v>31105001</v>
      </c>
      <c r="G41" s="160" t="s">
        <v>143</v>
      </c>
      <c r="H41" s="253"/>
      <c r="J41" s="175">
        <f t="shared" si="0"/>
        <v>0</v>
      </c>
    </row>
    <row r="42" spans="2:10" ht="25.5" customHeight="1">
      <c r="B42" s="159">
        <v>42105002</v>
      </c>
      <c r="C42" s="170" t="s">
        <v>144</v>
      </c>
      <c r="D42" s="246"/>
      <c r="E42" s="151"/>
      <c r="F42" s="159">
        <v>31105002</v>
      </c>
      <c r="G42" s="160" t="s">
        <v>145</v>
      </c>
      <c r="H42" s="253"/>
      <c r="J42" s="175">
        <f t="shared" si="0"/>
        <v>0</v>
      </c>
    </row>
    <row r="43" spans="2:10" ht="25.5" customHeight="1">
      <c r="B43" s="159">
        <v>42105003</v>
      </c>
      <c r="C43" s="170" t="s">
        <v>146</v>
      </c>
      <c r="D43" s="246"/>
      <c r="E43" s="151"/>
      <c r="F43" s="159">
        <v>31105003</v>
      </c>
      <c r="G43" s="160" t="s">
        <v>147</v>
      </c>
      <c r="H43" s="253"/>
      <c r="J43" s="175">
        <f t="shared" si="0"/>
        <v>0</v>
      </c>
    </row>
    <row r="44" spans="2:10" ht="25.5" customHeight="1">
      <c r="B44" s="159">
        <v>42105004</v>
      </c>
      <c r="C44" s="170" t="s">
        <v>148</v>
      </c>
      <c r="D44" s="246"/>
      <c r="E44" s="151"/>
      <c r="F44" s="159">
        <v>31105004</v>
      </c>
      <c r="G44" s="160" t="s">
        <v>149</v>
      </c>
      <c r="H44" s="253"/>
      <c r="J44" s="175">
        <f t="shared" si="0"/>
        <v>0</v>
      </c>
    </row>
    <row r="45" spans="2:10" ht="25.5" customHeight="1">
      <c r="B45" s="159">
        <v>42105005</v>
      </c>
      <c r="C45" s="170" t="s">
        <v>150</v>
      </c>
      <c r="D45" s="246"/>
      <c r="E45" s="151"/>
      <c r="F45" s="159">
        <v>31105005</v>
      </c>
      <c r="G45" s="160" t="s">
        <v>151</v>
      </c>
      <c r="H45" s="253"/>
      <c r="J45" s="175">
        <f t="shared" si="0"/>
        <v>0</v>
      </c>
    </row>
    <row r="46" spans="2:10" ht="25.5" customHeight="1">
      <c r="B46" s="159">
        <v>42105006</v>
      </c>
      <c r="C46" s="170" t="s">
        <v>152</v>
      </c>
      <c r="D46" s="246"/>
      <c r="E46" s="151"/>
      <c r="F46" s="159">
        <v>31105006</v>
      </c>
      <c r="G46" s="160" t="s">
        <v>153</v>
      </c>
      <c r="H46" s="253"/>
      <c r="J46" s="175">
        <f t="shared" si="0"/>
        <v>0</v>
      </c>
    </row>
    <row r="47" spans="2:10" ht="25.5" customHeight="1">
      <c r="B47" s="159">
        <v>42105007</v>
      </c>
      <c r="C47" s="170" t="s">
        <v>154</v>
      </c>
      <c r="D47" s="246"/>
      <c r="E47" s="151"/>
      <c r="F47" s="159">
        <v>31105007</v>
      </c>
      <c r="G47" s="160" t="s">
        <v>155</v>
      </c>
      <c r="H47" s="253"/>
      <c r="J47" s="175">
        <f t="shared" si="0"/>
        <v>0</v>
      </c>
    </row>
    <row r="48" spans="2:10" ht="25.5" customHeight="1">
      <c r="B48" s="159">
        <v>42105008</v>
      </c>
      <c r="C48" s="170" t="s">
        <v>156</v>
      </c>
      <c r="D48" s="246"/>
      <c r="E48" s="151"/>
      <c r="F48" s="159">
        <v>31105008</v>
      </c>
      <c r="G48" s="160" t="s">
        <v>157</v>
      </c>
      <c r="H48" s="253"/>
      <c r="J48" s="175">
        <f t="shared" si="0"/>
        <v>0</v>
      </c>
    </row>
    <row r="49" spans="2:10" ht="25.5" customHeight="1">
      <c r="B49" s="159">
        <v>42105009</v>
      </c>
      <c r="C49" s="170" t="s">
        <v>158</v>
      </c>
      <c r="D49" s="246"/>
      <c r="E49" s="151"/>
      <c r="F49" s="159">
        <v>31105009</v>
      </c>
      <c r="G49" s="160" t="s">
        <v>159</v>
      </c>
      <c r="H49" s="253"/>
      <c r="J49" s="175">
        <f t="shared" si="0"/>
        <v>0</v>
      </c>
    </row>
    <row r="50" spans="2:10" ht="25.5" customHeight="1">
      <c r="B50" s="159">
        <v>42105010</v>
      </c>
      <c r="C50" s="170" t="s">
        <v>160</v>
      </c>
      <c r="D50" s="246"/>
      <c r="E50" s="151"/>
      <c r="F50" s="159">
        <v>31105010</v>
      </c>
      <c r="G50" s="160" t="s">
        <v>161</v>
      </c>
      <c r="H50" s="253"/>
      <c r="J50" s="175">
        <f t="shared" si="0"/>
        <v>0</v>
      </c>
    </row>
    <row r="51" spans="2:10" ht="25.5" customHeight="1">
      <c r="B51" s="171"/>
      <c r="C51" s="48"/>
      <c r="D51" s="246"/>
      <c r="E51" s="151"/>
      <c r="F51" s="158">
        <v>31106</v>
      </c>
      <c r="G51" s="161" t="s">
        <v>162</v>
      </c>
      <c r="H51" s="253"/>
      <c r="J51" s="175">
        <f t="shared" si="0"/>
        <v>0</v>
      </c>
    </row>
    <row r="52" spans="2:10" ht="25.5" customHeight="1">
      <c r="B52" s="172"/>
      <c r="C52" s="48"/>
      <c r="D52" s="246"/>
      <c r="E52" s="152"/>
      <c r="F52" s="159">
        <v>31106001</v>
      </c>
      <c r="G52" s="160" t="s">
        <v>163</v>
      </c>
      <c r="H52" s="253"/>
      <c r="J52" s="175">
        <f t="shared" si="0"/>
        <v>0</v>
      </c>
    </row>
    <row r="53" spans="2:10" ht="25.5" customHeight="1">
      <c r="B53" s="171"/>
      <c r="C53" s="48"/>
      <c r="D53" s="246"/>
      <c r="E53" s="151"/>
      <c r="F53" s="159">
        <v>31106002</v>
      </c>
      <c r="G53" s="160" t="s">
        <v>164</v>
      </c>
      <c r="H53" s="253"/>
      <c r="J53" s="175">
        <f t="shared" si="0"/>
        <v>0</v>
      </c>
    </row>
    <row r="54" spans="2:10" ht="25.5" customHeight="1">
      <c r="B54" s="171"/>
      <c r="C54" s="48"/>
      <c r="D54" s="246"/>
      <c r="E54" s="151"/>
      <c r="F54" s="159">
        <v>31106003</v>
      </c>
      <c r="G54" s="160" t="s">
        <v>198</v>
      </c>
      <c r="H54" s="253"/>
      <c r="J54" s="175">
        <f t="shared" si="0"/>
        <v>0</v>
      </c>
    </row>
    <row r="55" spans="2:10" ht="25.5" customHeight="1" thickBot="1">
      <c r="B55" s="162"/>
      <c r="C55" s="49"/>
      <c r="D55" s="247"/>
      <c r="E55" s="153"/>
      <c r="F55" s="162"/>
      <c r="G55" s="49"/>
      <c r="H55" s="254"/>
      <c r="J55" s="175">
        <f t="shared" si="0"/>
        <v>0</v>
      </c>
    </row>
    <row r="56" spans="2:10" ht="25.5" customHeight="1" thickTop="1" thickBot="1">
      <c r="B56" s="173"/>
      <c r="C56" s="50" t="s">
        <v>165</v>
      </c>
      <c r="D56" s="248">
        <f>SUM(D7:D55)</f>
        <v>297680</v>
      </c>
      <c r="E56" s="154"/>
      <c r="F56" s="163"/>
      <c r="G56" s="50" t="s">
        <v>40</v>
      </c>
      <c r="H56" s="255">
        <f>SUM(H7:H55)</f>
        <v>133297</v>
      </c>
      <c r="J56" s="51">
        <f>H56-D56</f>
        <v>-164383</v>
      </c>
    </row>
    <row r="57" spans="2:10" ht="25.5" customHeight="1" thickBot="1">
      <c r="B57" s="174"/>
      <c r="C57" s="52" t="s">
        <v>166</v>
      </c>
      <c r="D57" s="249"/>
      <c r="E57" s="155"/>
      <c r="F57" s="164"/>
      <c r="G57" s="53"/>
      <c r="H57" s="256"/>
      <c r="J57" s="54">
        <v>0</v>
      </c>
    </row>
    <row r="58" spans="2:10" ht="25.5" customHeight="1" thickBot="1">
      <c r="B58" s="165"/>
      <c r="C58" s="55" t="s">
        <v>167</v>
      </c>
      <c r="D58" s="250"/>
      <c r="E58" s="156"/>
      <c r="F58" s="165"/>
      <c r="G58" s="55"/>
      <c r="H58" s="257"/>
      <c r="J58" s="56">
        <f>J56+J57</f>
        <v>-164383</v>
      </c>
    </row>
    <row r="59" spans="2:10" ht="15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نطاقات تمت تسميتها</vt:lpstr>
      </vt:variant>
      <vt:variant>
        <vt:i4>2</vt:i4>
      </vt:variant>
    </vt:vector>
  </HeadingPairs>
  <TitlesOfParts>
    <vt:vector size="11" baseType="lpstr">
      <vt:lpstr>الغلاف </vt:lpstr>
      <vt:lpstr>السجلات والمستندات </vt:lpstr>
      <vt:lpstr>تقرير الايرادات والتبرعات </vt:lpstr>
      <vt:lpstr>تقرير المصروفات </vt:lpstr>
      <vt:lpstr>الملاحظات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  <vt:lpstr>'الغلاف '!Print_Area</vt:lpstr>
      <vt:lpstr>'تقرير المصروفات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Main-PC</cp:lastModifiedBy>
  <cp:lastPrinted>2019-11-28T09:36:39Z</cp:lastPrinted>
  <dcterms:created xsi:type="dcterms:W3CDTF">2019-03-19T22:52:13Z</dcterms:created>
  <dcterms:modified xsi:type="dcterms:W3CDTF">2021-11-24T09:25:51Z</dcterms:modified>
</cp:coreProperties>
</file>